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L22" i="1"/>
  <c r="B22" i="1"/>
  <c r="N20" i="1"/>
  <c r="I66" i="1" l="1"/>
  <c r="J66" i="1"/>
  <c r="K66" i="1"/>
  <c r="L66" i="1"/>
  <c r="M66" i="1"/>
  <c r="I63" i="1"/>
  <c r="J63" i="1"/>
  <c r="K63" i="1"/>
  <c r="L63" i="1"/>
  <c r="M63" i="1"/>
  <c r="I59" i="1"/>
  <c r="J59" i="1"/>
  <c r="K59" i="1"/>
  <c r="L59" i="1"/>
  <c r="M59" i="1"/>
  <c r="I55" i="1"/>
  <c r="J55" i="1"/>
  <c r="K55" i="1"/>
  <c r="L55" i="1"/>
  <c r="M55" i="1"/>
  <c r="I44" i="1"/>
  <c r="J44" i="1"/>
  <c r="K44" i="1"/>
  <c r="L44" i="1"/>
  <c r="M44" i="1"/>
  <c r="I41" i="1"/>
  <c r="J41" i="1"/>
  <c r="K41" i="1"/>
  <c r="L41" i="1"/>
  <c r="M41" i="1"/>
  <c r="H44" i="1"/>
  <c r="G44" i="1"/>
  <c r="F44" i="1"/>
  <c r="E44" i="1"/>
  <c r="D44" i="1"/>
  <c r="C44" i="1"/>
  <c r="B44" i="1"/>
  <c r="C41" i="1"/>
  <c r="D41" i="1"/>
  <c r="E41" i="1"/>
  <c r="F41" i="1"/>
  <c r="G41" i="1"/>
  <c r="H41" i="1"/>
  <c r="B41" i="1"/>
  <c r="C66" i="1"/>
  <c r="D66" i="1"/>
  <c r="E66" i="1"/>
  <c r="F66" i="1"/>
  <c r="G66" i="1"/>
  <c r="H66" i="1"/>
  <c r="B66" i="1"/>
  <c r="C63" i="1"/>
  <c r="D63" i="1"/>
  <c r="E63" i="1"/>
  <c r="F63" i="1"/>
  <c r="G63" i="1"/>
  <c r="H63" i="1"/>
  <c r="B63" i="1"/>
  <c r="C59" i="1"/>
  <c r="D59" i="1"/>
  <c r="E59" i="1"/>
  <c r="F59" i="1"/>
  <c r="G59" i="1"/>
  <c r="H59" i="1"/>
  <c r="B59" i="1"/>
  <c r="C55" i="1"/>
  <c r="D55" i="1"/>
  <c r="E55" i="1"/>
  <c r="F55" i="1"/>
  <c r="G55" i="1"/>
  <c r="H55" i="1"/>
  <c r="B55" i="1"/>
  <c r="M51" i="1"/>
  <c r="L51" i="1"/>
  <c r="K51" i="1"/>
  <c r="J51" i="1"/>
  <c r="I51" i="1"/>
  <c r="H51" i="1"/>
  <c r="G51" i="1"/>
  <c r="F51" i="1"/>
  <c r="E51" i="1"/>
  <c r="D51" i="1"/>
  <c r="C51" i="1"/>
  <c r="B51" i="1"/>
  <c r="C47" i="1"/>
  <c r="D47" i="1"/>
  <c r="E47" i="1"/>
  <c r="F47" i="1"/>
  <c r="G47" i="1"/>
  <c r="H47" i="1"/>
  <c r="I47" i="1"/>
  <c r="J47" i="1"/>
  <c r="K47" i="1"/>
  <c r="L47" i="1"/>
  <c r="M47" i="1"/>
  <c r="B47" i="1"/>
  <c r="N9" i="1" l="1"/>
  <c r="N6" i="1"/>
  <c r="N13" i="1"/>
  <c r="N21" i="1"/>
  <c r="C14" i="1"/>
  <c r="D14" i="1"/>
  <c r="E14" i="1"/>
  <c r="F14" i="1"/>
  <c r="G14" i="1"/>
  <c r="H14" i="1"/>
  <c r="I14" i="1"/>
  <c r="J14" i="1"/>
  <c r="K14" i="1"/>
  <c r="L14" i="1"/>
  <c r="M14" i="1"/>
  <c r="B14" i="1"/>
  <c r="C10" i="1"/>
  <c r="D10" i="1"/>
  <c r="E10" i="1"/>
  <c r="F10" i="1"/>
  <c r="G10" i="1"/>
  <c r="H10" i="1"/>
  <c r="I10" i="1"/>
  <c r="J10" i="1"/>
  <c r="K10" i="1"/>
  <c r="L10" i="1"/>
  <c r="M10" i="1"/>
  <c r="M22" i="1" s="1"/>
  <c r="B10" i="1"/>
  <c r="C7" i="1"/>
  <c r="D7" i="1"/>
  <c r="E7" i="1"/>
  <c r="F7" i="1"/>
  <c r="G7" i="1"/>
  <c r="H7" i="1"/>
  <c r="I7" i="1"/>
  <c r="J7" i="1"/>
  <c r="K7" i="1"/>
  <c r="L7" i="1"/>
  <c r="M7" i="1"/>
  <c r="C3" i="1"/>
  <c r="D3" i="1"/>
  <c r="E3" i="1"/>
  <c r="F3" i="1"/>
  <c r="G3" i="1"/>
  <c r="H3" i="1"/>
  <c r="I3" i="1"/>
  <c r="J3" i="1"/>
  <c r="K3" i="1"/>
  <c r="L3" i="1"/>
  <c r="M3" i="1"/>
  <c r="B7" i="1"/>
  <c r="B3" i="1"/>
  <c r="N8" i="1" l="1"/>
  <c r="N7" i="1" s="1"/>
  <c r="N11" i="1"/>
  <c r="N12" i="1"/>
  <c r="N15" i="1"/>
  <c r="N16" i="1"/>
  <c r="N17" i="1"/>
  <c r="N18" i="1"/>
  <c r="N19" i="1"/>
  <c r="N4" i="1"/>
  <c r="N3" i="1" s="1"/>
  <c r="C35" i="1"/>
  <c r="D35" i="1"/>
  <c r="E35" i="1"/>
  <c r="F35" i="1"/>
  <c r="G35" i="1"/>
  <c r="H35" i="1"/>
  <c r="I35" i="1"/>
  <c r="J35" i="1"/>
  <c r="K35" i="1"/>
  <c r="L35" i="1"/>
  <c r="M35" i="1"/>
  <c r="C28" i="1"/>
  <c r="D28" i="1"/>
  <c r="E28" i="1"/>
  <c r="F28" i="1"/>
  <c r="G28" i="1"/>
  <c r="H28" i="1"/>
  <c r="I28" i="1"/>
  <c r="J28" i="1"/>
  <c r="K28" i="1"/>
  <c r="L28" i="1"/>
  <c r="M28" i="1"/>
  <c r="B35" i="1"/>
  <c r="B28" i="1"/>
  <c r="B84" i="1"/>
  <c r="N14" i="1" l="1"/>
  <c r="N10" i="1"/>
  <c r="N22" i="1" l="1"/>
</calcChain>
</file>

<file path=xl/sharedStrings.xml><?xml version="1.0" encoding="utf-8"?>
<sst xmlns="http://schemas.openxmlformats.org/spreadsheetml/2006/main" count="93" uniqueCount="65">
  <si>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</si>
  <si>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</si>
  <si>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</si>
  <si>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</si>
  <si>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</si>
  <si>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</si>
  <si>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</si>
  <si>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</si>
  <si>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</si>
  <si>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</si>
  <si>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</si>
  <si>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</si>
  <si>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OverDrive Video</t>
  </si>
  <si>
    <t>OverDrive Music</t>
  </si>
  <si>
    <t>Total AudioBooks</t>
  </si>
  <si>
    <t>MP3 Audiobook</t>
  </si>
  <si>
    <t>WMA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</si>
  <si>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</si>
  <si>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</si>
  <si>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</si>
  <si>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</si>
  <si>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</si>
  <si>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</si>
  <si>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</si>
  <si>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counting each format of a title only once</t>
  </si>
  <si>
    <t>Purchased Titles</t>
  </si>
  <si>
    <t>Audiobook</t>
  </si>
  <si>
    <t>eBook</t>
  </si>
  <si>
    <t>Music</t>
  </si>
  <si>
    <t>Video</t>
  </si>
  <si>
    <t>counting each copy of each format of a title</t>
  </si>
  <si>
    <t>Purchased Copies</t>
  </si>
  <si>
    <t>eBooks Checked Out but Never Downloaded</t>
  </si>
  <si>
    <t>Audiobooks Checked Out but Never Downloaded</t>
  </si>
  <si>
    <t>Video Checked Out but Never Downloaded</t>
  </si>
  <si>
    <t>Music Checked Out but Never Downloaded</t>
  </si>
  <si>
    <t>Total Video</t>
  </si>
  <si>
    <t>Total Music</t>
  </si>
  <si>
    <t>Circulation Activity by Format by Month 2014</t>
  </si>
  <si>
    <t>Purchased Titles and Copies through 2014 (Consortium, not including Advantage)</t>
  </si>
  <si>
    <t>Inception through January 31, 2014</t>
  </si>
  <si>
    <t>Inception through Feb 28, 2014</t>
  </si>
  <si>
    <t>Inception through March 31, 2014</t>
  </si>
  <si>
    <t>Inception through April 30, 2014</t>
  </si>
  <si>
    <t>Inception through May 31, 2014</t>
  </si>
  <si>
    <t>Inception through July 31, 2014</t>
  </si>
  <si>
    <t>Inception through August 31, 2014</t>
  </si>
  <si>
    <t>Inception through Septemer 30, 2014</t>
  </si>
  <si>
    <t>Inception through October 31, 2014</t>
  </si>
  <si>
    <t>Inception through November 30, 2014</t>
  </si>
  <si>
    <t>Inception through December 31, 2014</t>
  </si>
  <si>
    <t>Inception through June 30, 2014</t>
  </si>
  <si>
    <t>Patrons with Checkouts 2014</t>
  </si>
  <si>
    <t>Streaming Video</t>
  </si>
  <si>
    <t>Metered Access, Expiring Content Copies</t>
  </si>
  <si>
    <t>Metered Access, Expiring Content Titles</t>
  </si>
  <si>
    <t>Local Collection Titles</t>
  </si>
  <si>
    <t>Local Collection Copies</t>
  </si>
  <si>
    <t>Community Reserve Titles</t>
  </si>
  <si>
    <t>Community Reserve Copies</t>
  </si>
  <si>
    <t>Metered Access, licensed content - Licenses Purchased</t>
  </si>
  <si>
    <t>Metered Access, licensed content - Titles</t>
  </si>
  <si>
    <t>Total 2014 Checkouts</t>
  </si>
  <si>
    <t>2014 Total</t>
  </si>
  <si>
    <t>OverDrive Read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</si>
</sst>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 applyBorder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3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4" xfId="0" applyFont="1" applyBorder="1"/>
    <xf numFmtId="0" fontId="0" fillId="0" borderId="5" xfId="0" applyBorder="1"/>
    <xf numFmtId="0" fontId="1" fillId="0" borderId="8" xfId="0" applyFont="1" applyBorder="1"/>
    <xf numFmtId="3" fontId="1" fillId="0" borderId="0" xfId="0" applyNumberFormat="1" applyFont="1" applyFill="1" applyBorder="1"/>
    <xf numFmtId="0" fontId="0" fillId="0" borderId="4" xfId="0" applyFont="1" applyFill="1" applyBorder="1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0" borderId="3" xfId="0" applyBorder="1"/>
    <xf numFmtId="3" fontId="0" fillId="0" borderId="0" xfId="0" applyNumberFormat="1" applyFont="1" applyBorder="1"/>
    <xf numFmtId="3" fontId="0" fillId="0" borderId="5" xfId="0" applyNumberFormat="1" applyFont="1" applyBorder="1"/>
    <xf numFmtId="3" fontId="0" fillId="0" borderId="0" xfId="0" applyNumberFormat="1" applyFont="1" applyFill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Patrons with Checkouts</a:t>
            </a:r>
            <a:r>
              <a:rPr lang="en-US" baseline="0"/>
              <a:t> 2014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Sheet1!$B$72:$B$83</c:f>
              <c:strCache>
                <c:ptCount val="12"/>
                <c:pt idx="0">
                  <c:v>46637</c:v>
                </c:pt>
                <c:pt idx="1">
                  <c:v>43793</c:v>
                </c:pt>
                <c:pt idx="2">
                  <c:v>46254</c:v>
                </c:pt>
                <c:pt idx="3">
                  <c:v>44659</c:v>
                </c:pt>
                <c:pt idx="4">
                  <c:v>44734</c:v>
                </c:pt>
                <c:pt idx="5">
                  <c:v>45976</c:v>
                </c:pt>
                <c:pt idx="6">
                  <c:v>47349</c:v>
                </c:pt>
                <c:pt idx="7">
                  <c:v>47711</c:v>
                </c:pt>
                <c:pt idx="8">
                  <c:v>48446</c:v>
                </c:pt>
                <c:pt idx="9">
                  <c:v>50750</c:v>
                </c:pt>
                <c:pt idx="10">
                  <c:v>50396</c:v>
                </c:pt>
                <c:pt idx="11">
                  <c:v>51734</c:v>
                </c:pt>
              </c:strCache>
            </c:strRef>
          </c:tx>
          <c:invertIfNegative val="0"/>
          <c:cat>
            <c:strRef>
              <c:f>Sheet1!$A$72:$A$83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Sheet1!$B$72:$B$83</c:f>
              <c:numCache>
                <c:formatCode>General</c:formatCode>
                <c:ptCount val="12"/>
                <c:pt idx="0">
                  <c:v>46637</c:v>
                </c:pt>
                <c:pt idx="1">
                  <c:v>43793</c:v>
                </c:pt>
                <c:pt idx="2">
                  <c:v>46254</c:v>
                </c:pt>
                <c:pt idx="3">
                  <c:v>44659</c:v>
                </c:pt>
                <c:pt idx="4">
                  <c:v>44734</c:v>
                </c:pt>
                <c:pt idx="5">
                  <c:v>45976</c:v>
                </c:pt>
                <c:pt idx="6">
                  <c:v>47349</c:v>
                </c:pt>
                <c:pt idx="7">
                  <c:v>47711</c:v>
                </c:pt>
                <c:pt idx="8">
                  <c:v>48446</c:v>
                </c:pt>
                <c:pt idx="9">
                  <c:v>50750</c:v>
                </c:pt>
                <c:pt idx="10">
                  <c:v>50396</c:v>
                </c:pt>
                <c:pt idx="11">
                  <c:v>51734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21696"/>
        <c:axId val="228622080"/>
      </c:barChart>
      <c:catAx>
        <c:axId val="22862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8622080"/>
        <c:crosses val="autoZero"/>
        <c:auto val="1"/>
        <c:lblAlgn val="ctr"/>
        <c:lblOffset val="100"/>
        <c:noMultiLvlLbl val="0"/>
      </c:catAx>
      <c:valAx>
        <c:axId val="228622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862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70</xdr:row>
      <xdr:rowOff>9525</xdr:rowOff>
    </xdr:from>
    <xdr:to>
      <xdr:col>8</xdr:col>
      <xdr:colOff>180975</xdr:colOff>
      <xdr:row>84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topLeftCell="A53" workbookViewId="0">
      <selection activeCell="C72" sqref="C72"/>
    </sheetView>
  </sheetViews>
  <sheetFormatPr defaultRowHeight="15" x14ac:dyDescent="0.25"/>
  <cols>
    <col min="1" max="1" width="50.85546875" bestFit="1" customWidth="1"/>
    <col min="2" max="13" width="13.85546875" customWidth="1"/>
    <col min="14" max="14" width="9.85546875" bestFit="1" customWidth="1"/>
  </cols>
  <sheetData>
    <row r="1" spans="1:15" ht="21" x14ac:dyDescent="0.35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2"/>
    </row>
    <row r="2" spans="1:15" x14ac:dyDescent="0.2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30" t="s">
        <v>63</v>
      </c>
    </row>
    <row r="3" spans="1:15" x14ac:dyDescent="0.25">
      <c r="A3" s="1" t="s">
        <v>36</v>
      </c>
      <c r="B3" s="3">
        <f t="shared" ref="B3:N3" si="0">SUM(B4:B6)</f>
        <v>100</v>
      </c>
      <c r="C3" s="3">
        <f t="shared" si="0"/>
        <v>115</v>
      </c>
      <c r="D3" s="3">
        <f t="shared" si="0"/>
        <v>109</v>
      </c>
      <c r="E3" s="3">
        <f t="shared" si="0"/>
        <v>121</v>
      </c>
      <c r="F3" s="3">
        <f t="shared" si="0"/>
        <v>549</v>
      </c>
      <c r="G3" s="3">
        <f t="shared" si="0"/>
        <v>951</v>
      </c>
      <c r="H3" s="3">
        <f t="shared" si="0"/>
        <v>1172</v>
      </c>
      <c r="I3" s="3">
        <f t="shared" si="0"/>
        <v>1256</v>
      </c>
      <c r="J3" s="3">
        <f t="shared" si="0"/>
        <v>1249</v>
      </c>
      <c r="K3" s="3">
        <f t="shared" si="0"/>
        <v>1244</v>
      </c>
      <c r="L3" s="3">
        <f t="shared" si="0"/>
        <v>1339</v>
      </c>
      <c r="M3" s="3">
        <f t="shared" si="0"/>
        <v>1341</v>
      </c>
      <c r="N3" s="4">
        <f t="shared" si="0"/>
        <v>3070</v>
      </c>
    </row>
    <row r="4" spans="1:15" s="29" customFormat="1" x14ac:dyDescent="0.25">
      <c r="A4" s="24" t="s">
        <v>12</v>
      </c>
      <c r="B4" s="33">
        <v>86</v>
      </c>
      <c r="C4" s="33">
        <v>79</v>
      </c>
      <c r="D4" s="33">
        <v>89</v>
      </c>
      <c r="E4" s="33">
        <v>95</v>
      </c>
      <c r="F4" s="33">
        <v>95</v>
      </c>
      <c r="G4" s="33">
        <v>54</v>
      </c>
      <c r="H4" s="33">
        <v>61</v>
      </c>
      <c r="I4" s="33">
        <v>56</v>
      </c>
      <c r="J4" s="33">
        <v>59</v>
      </c>
      <c r="K4" s="33">
        <v>43</v>
      </c>
      <c r="L4" s="33">
        <v>43</v>
      </c>
      <c r="M4" s="33">
        <v>38</v>
      </c>
      <c r="N4" s="34">
        <f>SUM(B4:M4)</f>
        <v>798</v>
      </c>
      <c r="O4" s="35"/>
    </row>
    <row r="5" spans="1:15" s="29" customFormat="1" x14ac:dyDescent="0.25">
      <c r="A5" s="24" t="s">
        <v>53</v>
      </c>
      <c r="B5" s="33">
        <v>0</v>
      </c>
      <c r="C5" s="33">
        <v>0</v>
      </c>
      <c r="D5" s="33">
        <v>0</v>
      </c>
      <c r="E5" s="33">
        <v>0</v>
      </c>
      <c r="F5" s="33">
        <v>352</v>
      </c>
      <c r="G5" s="33">
        <v>714</v>
      </c>
      <c r="H5" s="33">
        <v>900</v>
      </c>
      <c r="I5" s="33">
        <v>921</v>
      </c>
      <c r="J5" s="33">
        <v>796</v>
      </c>
      <c r="K5" s="33">
        <v>827</v>
      </c>
      <c r="L5" s="33">
        <v>957</v>
      </c>
      <c r="M5" s="33">
        <v>1009</v>
      </c>
      <c r="N5" s="34"/>
      <c r="O5" s="35"/>
    </row>
    <row r="6" spans="1:15" s="29" customFormat="1" x14ac:dyDescent="0.25">
      <c r="A6" s="24" t="s">
        <v>34</v>
      </c>
      <c r="B6" s="33">
        <v>14</v>
      </c>
      <c r="C6" s="33">
        <v>36</v>
      </c>
      <c r="D6" s="33">
        <v>20</v>
      </c>
      <c r="E6" s="33">
        <v>26</v>
      </c>
      <c r="F6" s="33">
        <v>102</v>
      </c>
      <c r="G6" s="33">
        <v>183</v>
      </c>
      <c r="H6" s="33">
        <v>211</v>
      </c>
      <c r="I6" s="33">
        <v>279</v>
      </c>
      <c r="J6" s="33">
        <v>394</v>
      </c>
      <c r="K6" s="33">
        <v>374</v>
      </c>
      <c r="L6" s="33">
        <v>339</v>
      </c>
      <c r="M6" s="33">
        <v>294</v>
      </c>
      <c r="N6" s="34">
        <f>SUM(B6:M6)</f>
        <v>2272</v>
      </c>
      <c r="O6" s="35"/>
    </row>
    <row r="7" spans="1:15" x14ac:dyDescent="0.25">
      <c r="A7" s="1" t="s">
        <v>37</v>
      </c>
      <c r="B7" s="3">
        <f>SUM(B8:B9)</f>
        <v>53</v>
      </c>
      <c r="C7" s="3">
        <f t="shared" ref="C7:N7" si="1">SUM(C8:C9)</f>
        <v>52</v>
      </c>
      <c r="D7" s="3">
        <f t="shared" si="1"/>
        <v>69</v>
      </c>
      <c r="E7" s="3">
        <f t="shared" si="1"/>
        <v>72</v>
      </c>
      <c r="F7" s="3">
        <f t="shared" si="1"/>
        <v>31</v>
      </c>
      <c r="G7" s="3">
        <f t="shared" si="1"/>
        <v>59</v>
      </c>
      <c r="H7" s="3">
        <f t="shared" si="1"/>
        <v>28</v>
      </c>
      <c r="I7" s="3">
        <f t="shared" si="1"/>
        <v>39</v>
      </c>
      <c r="J7" s="3">
        <f t="shared" si="1"/>
        <v>52</v>
      </c>
      <c r="K7" s="3">
        <f t="shared" si="1"/>
        <v>40</v>
      </c>
      <c r="L7" s="3">
        <f t="shared" si="1"/>
        <v>47</v>
      </c>
      <c r="M7" s="3">
        <f t="shared" si="1"/>
        <v>44</v>
      </c>
      <c r="N7" s="4">
        <f t="shared" si="1"/>
        <v>586</v>
      </c>
      <c r="O7" s="27"/>
    </row>
    <row r="8" spans="1:15" s="29" customFormat="1" x14ac:dyDescent="0.25">
      <c r="A8" s="24" t="s">
        <v>13</v>
      </c>
      <c r="B8" s="33">
        <v>53</v>
      </c>
      <c r="C8" s="33">
        <v>42</v>
      </c>
      <c r="D8" s="33">
        <v>61</v>
      </c>
      <c r="E8" s="33">
        <v>66</v>
      </c>
      <c r="F8" s="33">
        <v>29</v>
      </c>
      <c r="G8" s="33">
        <v>49</v>
      </c>
      <c r="H8" s="33">
        <v>25</v>
      </c>
      <c r="I8" s="33">
        <v>32</v>
      </c>
      <c r="J8" s="33">
        <v>43</v>
      </c>
      <c r="K8" s="33">
        <v>32</v>
      </c>
      <c r="L8" s="33">
        <v>41</v>
      </c>
      <c r="M8" s="33">
        <v>35</v>
      </c>
      <c r="N8" s="34">
        <f t="shared" ref="N8:N21" si="2">SUM(B8:M8)</f>
        <v>508</v>
      </c>
      <c r="O8" s="35"/>
    </row>
    <row r="9" spans="1:15" s="29" customFormat="1" x14ac:dyDescent="0.25">
      <c r="A9" s="24" t="s">
        <v>35</v>
      </c>
      <c r="B9" s="33">
        <v>0</v>
      </c>
      <c r="C9" s="33">
        <v>10</v>
      </c>
      <c r="D9" s="33">
        <v>8</v>
      </c>
      <c r="E9" s="33">
        <v>6</v>
      </c>
      <c r="F9" s="33">
        <v>2</v>
      </c>
      <c r="G9" s="33">
        <v>10</v>
      </c>
      <c r="H9" s="33">
        <v>3</v>
      </c>
      <c r="I9" s="33">
        <v>7</v>
      </c>
      <c r="J9" s="33">
        <v>9</v>
      </c>
      <c r="K9" s="33">
        <v>8</v>
      </c>
      <c r="L9" s="33">
        <v>6</v>
      </c>
      <c r="M9" s="33">
        <v>9</v>
      </c>
      <c r="N9" s="34">
        <f t="shared" si="2"/>
        <v>78</v>
      </c>
      <c r="O9" s="35"/>
    </row>
    <row r="10" spans="1:15" x14ac:dyDescent="0.25">
      <c r="A10" s="1" t="s">
        <v>14</v>
      </c>
      <c r="B10" s="3">
        <f>SUM(B11:B13)</f>
        <v>57354</v>
      </c>
      <c r="C10" s="3">
        <f t="shared" ref="C10:N10" si="3">SUM(C11:C13)</f>
        <v>52699</v>
      </c>
      <c r="D10" s="3">
        <f t="shared" si="3"/>
        <v>59346</v>
      </c>
      <c r="E10" s="3">
        <f t="shared" si="3"/>
        <v>58306</v>
      </c>
      <c r="F10" s="3">
        <f t="shared" si="3"/>
        <v>59260</v>
      </c>
      <c r="G10" s="3">
        <f t="shared" si="3"/>
        <v>60535</v>
      </c>
      <c r="H10" s="3">
        <f t="shared" si="3"/>
        <v>63369</v>
      </c>
      <c r="I10" s="3">
        <f t="shared" si="3"/>
        <v>66573</v>
      </c>
      <c r="J10" s="3">
        <f t="shared" si="3"/>
        <v>65875</v>
      </c>
      <c r="K10" s="3">
        <f t="shared" si="3"/>
        <v>70079</v>
      </c>
      <c r="L10" s="3">
        <f t="shared" si="3"/>
        <v>68184</v>
      </c>
      <c r="M10" s="3">
        <f t="shared" si="3"/>
        <v>71919</v>
      </c>
      <c r="N10" s="4">
        <f t="shared" si="3"/>
        <v>753499</v>
      </c>
    </row>
    <row r="11" spans="1:15" x14ac:dyDescent="0.25">
      <c r="A11" s="5" t="s">
        <v>15</v>
      </c>
      <c r="B11" s="6">
        <v>37898</v>
      </c>
      <c r="C11" s="6">
        <v>35281</v>
      </c>
      <c r="D11" s="6">
        <v>40400</v>
      </c>
      <c r="E11" s="6">
        <v>40531</v>
      </c>
      <c r="F11" s="6">
        <v>42231</v>
      </c>
      <c r="G11" s="6">
        <v>43334</v>
      </c>
      <c r="H11" s="6">
        <v>46337</v>
      </c>
      <c r="I11" s="6">
        <v>47756</v>
      </c>
      <c r="J11" s="6">
        <v>46446</v>
      </c>
      <c r="K11" s="6">
        <v>49399</v>
      </c>
      <c r="L11" s="6">
        <v>54236</v>
      </c>
      <c r="M11" s="6">
        <v>57434</v>
      </c>
      <c r="N11" s="31">
        <f t="shared" si="2"/>
        <v>541283</v>
      </c>
      <c r="O11" s="6"/>
    </row>
    <row r="12" spans="1:15" x14ac:dyDescent="0.25">
      <c r="A12" s="5" t="s">
        <v>16</v>
      </c>
      <c r="B12" s="6">
        <v>14899</v>
      </c>
      <c r="C12" s="6">
        <v>13433</v>
      </c>
      <c r="D12" s="6">
        <v>14683</v>
      </c>
      <c r="E12" s="6">
        <v>13796</v>
      </c>
      <c r="F12" s="6">
        <v>12761</v>
      </c>
      <c r="G12" s="6">
        <v>12431</v>
      </c>
      <c r="H12" s="6">
        <v>12397</v>
      </c>
      <c r="I12" s="6">
        <v>12139</v>
      </c>
      <c r="J12" s="6">
        <v>11742</v>
      </c>
      <c r="K12" s="6">
        <v>11991</v>
      </c>
      <c r="L12" s="6">
        <v>5119</v>
      </c>
      <c r="M12" s="6">
        <v>4343</v>
      </c>
      <c r="N12" s="31">
        <f t="shared" si="2"/>
        <v>139734</v>
      </c>
      <c r="O12" s="6"/>
    </row>
    <row r="13" spans="1:15" x14ac:dyDescent="0.25">
      <c r="A13" s="5" t="s">
        <v>33</v>
      </c>
      <c r="B13" s="6">
        <v>4557</v>
      </c>
      <c r="C13" s="6">
        <v>3985</v>
      </c>
      <c r="D13" s="6">
        <v>4263</v>
      </c>
      <c r="E13" s="6">
        <v>3979</v>
      </c>
      <c r="F13" s="6">
        <v>4268</v>
      </c>
      <c r="G13" s="6">
        <v>4770</v>
      </c>
      <c r="H13" s="6">
        <v>4635</v>
      </c>
      <c r="I13" s="6">
        <v>6678</v>
      </c>
      <c r="J13" s="6">
        <v>7687</v>
      </c>
      <c r="K13" s="6">
        <v>8689</v>
      </c>
      <c r="L13" s="6">
        <v>8829</v>
      </c>
      <c r="M13" s="6">
        <v>10142</v>
      </c>
      <c r="N13" s="31">
        <f t="shared" si="2"/>
        <v>72482</v>
      </c>
      <c r="O13" s="6"/>
    </row>
    <row r="14" spans="1:15" x14ac:dyDescent="0.25">
      <c r="A14" s="1" t="s">
        <v>17</v>
      </c>
      <c r="B14" s="3">
        <f>SUM(B15:B21)</f>
        <v>191303</v>
      </c>
      <c r="C14" s="3">
        <f t="shared" ref="C14:N14" si="4">SUM(C15:C21)</f>
        <v>162436</v>
      </c>
      <c r="D14" s="3">
        <f t="shared" si="4"/>
        <v>180535</v>
      </c>
      <c r="E14" s="3">
        <f t="shared" si="4"/>
        <v>171814</v>
      </c>
      <c r="F14" s="3">
        <f t="shared" si="4"/>
        <v>171104</v>
      </c>
      <c r="G14" s="3">
        <f t="shared" si="4"/>
        <v>177330</v>
      </c>
      <c r="H14" s="3">
        <f t="shared" si="4"/>
        <v>187498</v>
      </c>
      <c r="I14" s="3">
        <f t="shared" si="4"/>
        <v>192121</v>
      </c>
      <c r="J14" s="3">
        <f t="shared" si="4"/>
        <v>180540</v>
      </c>
      <c r="K14" s="3">
        <f t="shared" si="4"/>
        <v>187906</v>
      </c>
      <c r="L14" s="3">
        <f t="shared" si="4"/>
        <v>183746</v>
      </c>
      <c r="M14" s="3">
        <f t="shared" si="4"/>
        <v>191242</v>
      </c>
      <c r="N14" s="4">
        <f t="shared" si="4"/>
        <v>2177575</v>
      </c>
    </row>
    <row r="15" spans="1:15" x14ac:dyDescent="0.25">
      <c r="A15" s="5" t="s">
        <v>18</v>
      </c>
      <c r="B15" s="6">
        <v>2887</v>
      </c>
      <c r="C15" s="6">
        <v>2550</v>
      </c>
      <c r="D15" s="6">
        <v>2725</v>
      </c>
      <c r="E15" s="6">
        <v>2709</v>
      </c>
      <c r="F15" s="6">
        <v>2592</v>
      </c>
      <c r="G15" s="6">
        <v>2628</v>
      </c>
      <c r="H15" s="6">
        <v>2681</v>
      </c>
      <c r="I15" s="6">
        <v>2623</v>
      </c>
      <c r="J15" s="6">
        <v>2617</v>
      </c>
      <c r="K15" s="6">
        <v>2519</v>
      </c>
      <c r="L15" s="6">
        <v>2488</v>
      </c>
      <c r="M15" s="6">
        <v>2455</v>
      </c>
      <c r="N15" s="31">
        <f t="shared" si="2"/>
        <v>31474</v>
      </c>
      <c r="O15" s="6"/>
    </row>
    <row r="16" spans="1:15" x14ac:dyDescent="0.25">
      <c r="A16" s="5" t="s">
        <v>19</v>
      </c>
      <c r="B16" s="6">
        <v>75547</v>
      </c>
      <c r="C16" s="6">
        <v>63316</v>
      </c>
      <c r="D16" s="6">
        <v>69419</v>
      </c>
      <c r="E16" s="6">
        <v>66180</v>
      </c>
      <c r="F16" s="6">
        <v>66156</v>
      </c>
      <c r="G16" s="6">
        <v>67684</v>
      </c>
      <c r="H16" s="6">
        <v>72072</v>
      </c>
      <c r="I16" s="6">
        <v>72453</v>
      </c>
      <c r="J16" s="6">
        <v>65651</v>
      </c>
      <c r="K16" s="6">
        <v>66490</v>
      </c>
      <c r="L16" s="6">
        <v>65508</v>
      </c>
      <c r="M16" s="6">
        <v>68903</v>
      </c>
      <c r="N16" s="31">
        <f t="shared" si="2"/>
        <v>819379</v>
      </c>
      <c r="O16" s="6"/>
    </row>
    <row r="17" spans="1:15" x14ac:dyDescent="0.25">
      <c r="A17" s="5" t="s">
        <v>20</v>
      </c>
      <c r="B17" s="6">
        <v>113</v>
      </c>
      <c r="C17" s="6">
        <v>102</v>
      </c>
      <c r="D17" s="6">
        <v>117</v>
      </c>
      <c r="E17" s="6">
        <v>102</v>
      </c>
      <c r="F17" s="6">
        <v>97</v>
      </c>
      <c r="G17" s="6">
        <v>76</v>
      </c>
      <c r="H17" s="6">
        <v>56</v>
      </c>
      <c r="I17" s="6">
        <v>63</v>
      </c>
      <c r="J17" s="6">
        <v>65</v>
      </c>
      <c r="K17" s="6">
        <v>58</v>
      </c>
      <c r="L17" s="6">
        <v>43</v>
      </c>
      <c r="M17" s="6">
        <v>50</v>
      </c>
      <c r="N17" s="31">
        <f t="shared" si="2"/>
        <v>942</v>
      </c>
      <c r="O17" s="6"/>
    </row>
    <row r="18" spans="1:15" x14ac:dyDescent="0.25">
      <c r="A18" s="5" t="s">
        <v>21</v>
      </c>
      <c r="B18" s="6">
        <v>2099</v>
      </c>
      <c r="C18" s="6">
        <v>1874</v>
      </c>
      <c r="D18" s="6">
        <v>2077</v>
      </c>
      <c r="E18" s="6">
        <v>2126</v>
      </c>
      <c r="F18" s="6">
        <v>2050</v>
      </c>
      <c r="G18" s="6">
        <v>1768</v>
      </c>
      <c r="H18" s="6">
        <v>1401</v>
      </c>
      <c r="I18" s="6">
        <v>1472</v>
      </c>
      <c r="J18" s="6">
        <v>1393</v>
      </c>
      <c r="K18" s="6">
        <v>1605</v>
      </c>
      <c r="L18" s="6">
        <v>1600</v>
      </c>
      <c r="M18" s="6">
        <v>1660</v>
      </c>
      <c r="N18" s="31">
        <f t="shared" si="2"/>
        <v>21125</v>
      </c>
      <c r="O18" s="6"/>
    </row>
    <row r="19" spans="1:15" x14ac:dyDescent="0.25">
      <c r="A19" s="5" t="s">
        <v>22</v>
      </c>
      <c r="B19" s="6">
        <v>85873</v>
      </c>
      <c r="C19" s="6">
        <v>73204</v>
      </c>
      <c r="D19" s="6">
        <v>81989</v>
      </c>
      <c r="E19" s="6">
        <v>77153</v>
      </c>
      <c r="F19" s="6">
        <v>76331</v>
      </c>
      <c r="G19" s="6">
        <v>78785</v>
      </c>
      <c r="H19" s="6">
        <v>84176</v>
      </c>
      <c r="I19" s="6">
        <v>82430</v>
      </c>
      <c r="J19" s="6">
        <v>75783</v>
      </c>
      <c r="K19" s="6">
        <v>78015</v>
      </c>
      <c r="L19" s="6">
        <v>75298</v>
      </c>
      <c r="M19" s="6">
        <v>77569</v>
      </c>
      <c r="N19" s="31">
        <f t="shared" si="2"/>
        <v>946606</v>
      </c>
      <c r="O19" s="6"/>
    </row>
    <row r="20" spans="1:15" x14ac:dyDescent="0.25">
      <c r="A20" s="5" t="s">
        <v>64</v>
      </c>
      <c r="B20" s="6">
        <v>16104</v>
      </c>
      <c r="C20" s="6">
        <v>14346</v>
      </c>
      <c r="D20" s="6">
        <v>16490</v>
      </c>
      <c r="E20" s="6">
        <v>16225</v>
      </c>
      <c r="F20" s="6">
        <v>16414</v>
      </c>
      <c r="G20" s="6">
        <v>16689</v>
      </c>
      <c r="H20" s="6">
        <v>17836</v>
      </c>
      <c r="I20" s="6">
        <v>19382</v>
      </c>
      <c r="J20" s="6">
        <v>18605</v>
      </c>
      <c r="K20" s="6">
        <v>19002</v>
      </c>
      <c r="L20" s="6">
        <v>18393</v>
      </c>
      <c r="M20" s="6">
        <v>19254</v>
      </c>
      <c r="N20" s="31">
        <f t="shared" si="2"/>
        <v>208740</v>
      </c>
      <c r="O20" s="6"/>
    </row>
    <row r="21" spans="1:15" x14ac:dyDescent="0.25">
      <c r="A21" s="5" t="s">
        <v>32</v>
      </c>
      <c r="B21" s="6">
        <v>8680</v>
      </c>
      <c r="C21" s="6">
        <v>7044</v>
      </c>
      <c r="D21" s="6">
        <v>7718</v>
      </c>
      <c r="E21" s="6">
        <v>7319</v>
      </c>
      <c r="F21" s="6">
        <v>7464</v>
      </c>
      <c r="G21" s="6">
        <v>9700</v>
      </c>
      <c r="H21" s="6">
        <v>9276</v>
      </c>
      <c r="I21" s="6">
        <v>13698</v>
      </c>
      <c r="J21" s="6">
        <v>16426</v>
      </c>
      <c r="K21" s="6">
        <v>20217</v>
      </c>
      <c r="L21" s="6">
        <v>20416</v>
      </c>
      <c r="M21" s="6">
        <v>21351</v>
      </c>
      <c r="N21" s="31">
        <f t="shared" si="2"/>
        <v>149309</v>
      </c>
      <c r="O21" s="6"/>
    </row>
    <row r="22" spans="1:15" x14ac:dyDescent="0.25">
      <c r="A22" s="7" t="s">
        <v>23</v>
      </c>
      <c r="B22" s="8">
        <f>SUM(B3,B7,B10,B14)</f>
        <v>248810</v>
      </c>
      <c r="C22" s="8">
        <f t="shared" ref="C22:N22" si="5">SUM(C3,C7,C10,C14)</f>
        <v>215302</v>
      </c>
      <c r="D22" s="8">
        <f t="shared" si="5"/>
        <v>240059</v>
      </c>
      <c r="E22" s="8">
        <f t="shared" si="5"/>
        <v>230313</v>
      </c>
      <c r="F22" s="8">
        <f t="shared" si="5"/>
        <v>230944</v>
      </c>
      <c r="G22" s="8">
        <f t="shared" si="5"/>
        <v>238875</v>
      </c>
      <c r="H22" s="8">
        <f t="shared" si="5"/>
        <v>252067</v>
      </c>
      <c r="I22" s="8">
        <f t="shared" si="5"/>
        <v>259989</v>
      </c>
      <c r="J22" s="8">
        <f t="shared" si="5"/>
        <v>247716</v>
      </c>
      <c r="K22" s="8">
        <f t="shared" si="5"/>
        <v>259269</v>
      </c>
      <c r="L22" s="8">
        <f t="shared" si="5"/>
        <v>253316</v>
      </c>
      <c r="M22" s="8">
        <f t="shared" si="5"/>
        <v>264546</v>
      </c>
      <c r="N22" s="8">
        <f t="shared" si="5"/>
        <v>2934730</v>
      </c>
    </row>
    <row r="25" spans="1:15" x14ac:dyDescent="0.25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5" ht="60" x14ac:dyDescent="0.25">
      <c r="A27" s="9" t="s">
        <v>24</v>
      </c>
      <c r="B27" s="10" t="s">
        <v>40</v>
      </c>
      <c r="C27" s="10" t="s">
        <v>41</v>
      </c>
      <c r="D27" s="10" t="s">
        <v>42</v>
      </c>
      <c r="E27" s="10" t="s">
        <v>43</v>
      </c>
      <c r="F27" s="10" t="s">
        <v>44</v>
      </c>
      <c r="G27" s="10" t="s">
        <v>51</v>
      </c>
      <c r="H27" s="10" t="s">
        <v>45</v>
      </c>
      <c r="I27" s="10" t="s">
        <v>46</v>
      </c>
      <c r="J27" s="10" t="s">
        <v>47</v>
      </c>
      <c r="K27" s="10" t="s">
        <v>48</v>
      </c>
      <c r="L27" s="10" t="s">
        <v>49</v>
      </c>
      <c r="M27" s="11" t="s">
        <v>50</v>
      </c>
    </row>
    <row r="28" spans="1:15" x14ac:dyDescent="0.25">
      <c r="A28" s="12" t="s">
        <v>25</v>
      </c>
      <c r="B28" s="13">
        <f>SUM(B29:B32)</f>
        <v>37342</v>
      </c>
      <c r="C28" s="13">
        <f t="shared" ref="C28:M28" si="6">SUM(C29:C32)</f>
        <v>37976</v>
      </c>
      <c r="D28" s="13">
        <f t="shared" si="6"/>
        <v>39488</v>
      </c>
      <c r="E28" s="13">
        <f t="shared" si="6"/>
        <v>39488</v>
      </c>
      <c r="F28" s="13">
        <f t="shared" si="6"/>
        <v>40368</v>
      </c>
      <c r="G28" s="13">
        <f t="shared" si="6"/>
        <v>41065</v>
      </c>
      <c r="H28" s="13">
        <f t="shared" si="6"/>
        <v>41590</v>
      </c>
      <c r="I28" s="13">
        <f t="shared" si="6"/>
        <v>42281</v>
      </c>
      <c r="J28" s="13">
        <f t="shared" si="6"/>
        <v>42996</v>
      </c>
      <c r="K28" s="13">
        <f t="shared" si="6"/>
        <v>43328</v>
      </c>
      <c r="L28" s="13">
        <f t="shared" si="6"/>
        <v>43357</v>
      </c>
      <c r="M28" s="14">
        <f t="shared" si="6"/>
        <v>43556</v>
      </c>
    </row>
    <row r="29" spans="1:15" x14ac:dyDescent="0.25">
      <c r="A29" s="15" t="s">
        <v>26</v>
      </c>
      <c r="B29" s="16">
        <v>12550</v>
      </c>
      <c r="C29" s="16">
        <v>12690</v>
      </c>
      <c r="D29" s="16">
        <v>13034</v>
      </c>
      <c r="E29" s="16">
        <v>13034</v>
      </c>
      <c r="F29" s="16">
        <v>13303</v>
      </c>
      <c r="G29" s="16">
        <v>13511</v>
      </c>
      <c r="H29" s="16">
        <v>13690</v>
      </c>
      <c r="I29" s="16">
        <v>13883</v>
      </c>
      <c r="J29" s="16">
        <v>14065</v>
      </c>
      <c r="K29" s="16">
        <v>14141</v>
      </c>
      <c r="L29" s="16">
        <v>14160</v>
      </c>
      <c r="M29" s="17">
        <v>14238</v>
      </c>
    </row>
    <row r="30" spans="1:15" x14ac:dyDescent="0.25">
      <c r="A30" s="15" t="s">
        <v>27</v>
      </c>
      <c r="B30" s="16">
        <v>24291</v>
      </c>
      <c r="C30" s="16">
        <v>24783</v>
      </c>
      <c r="D30" s="16">
        <v>25951</v>
      </c>
      <c r="E30" s="16">
        <v>25951</v>
      </c>
      <c r="F30" s="16">
        <v>26340</v>
      </c>
      <c r="G30" s="16">
        <v>26829</v>
      </c>
      <c r="H30" s="16">
        <v>27171</v>
      </c>
      <c r="I30" s="16">
        <v>27669</v>
      </c>
      <c r="J30" s="16">
        <v>28122</v>
      </c>
      <c r="K30" s="16">
        <v>28378</v>
      </c>
      <c r="L30" s="16">
        <v>28388</v>
      </c>
      <c r="M30" s="17">
        <v>28509</v>
      </c>
    </row>
    <row r="31" spans="1:15" x14ac:dyDescent="0.25">
      <c r="A31" s="15" t="s">
        <v>28</v>
      </c>
      <c r="B31" s="16">
        <v>179</v>
      </c>
      <c r="C31" s="16">
        <v>181</v>
      </c>
      <c r="D31" s="16">
        <v>181</v>
      </c>
      <c r="E31" s="16">
        <v>181</v>
      </c>
      <c r="F31" s="16">
        <v>181</v>
      </c>
      <c r="G31" s="16">
        <v>181</v>
      </c>
      <c r="H31" s="16">
        <v>181</v>
      </c>
      <c r="I31" s="16">
        <v>181</v>
      </c>
      <c r="J31" s="16">
        <v>181</v>
      </c>
      <c r="K31" s="16">
        <v>181</v>
      </c>
      <c r="L31" s="16">
        <v>181</v>
      </c>
      <c r="M31" s="17">
        <v>181</v>
      </c>
    </row>
    <row r="32" spans="1:15" x14ac:dyDescent="0.25">
      <c r="A32" s="15" t="s">
        <v>29</v>
      </c>
      <c r="B32" s="16">
        <v>322</v>
      </c>
      <c r="C32" s="16">
        <v>322</v>
      </c>
      <c r="D32" s="16">
        <v>322</v>
      </c>
      <c r="E32" s="16">
        <v>322</v>
      </c>
      <c r="F32" s="16">
        <v>544</v>
      </c>
      <c r="G32" s="16">
        <v>544</v>
      </c>
      <c r="H32" s="16">
        <v>548</v>
      </c>
      <c r="I32" s="16">
        <v>548</v>
      </c>
      <c r="J32" s="16">
        <v>628</v>
      </c>
      <c r="K32" s="16">
        <v>628</v>
      </c>
      <c r="L32" s="16">
        <v>628</v>
      </c>
      <c r="M32" s="17">
        <v>628</v>
      </c>
    </row>
    <row r="33" spans="1:13" x14ac:dyDescent="0.2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</row>
    <row r="34" spans="1:13" x14ac:dyDescent="0.25">
      <c r="A34" s="18" t="s">
        <v>30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</row>
    <row r="35" spans="1:13" x14ac:dyDescent="0.25">
      <c r="A35" s="12" t="s">
        <v>31</v>
      </c>
      <c r="B35" s="13">
        <f>SUM(B36:B39)</f>
        <v>92502</v>
      </c>
      <c r="C35" s="13">
        <f t="shared" ref="C35:M35" si="7">SUM(C36:C39)</f>
        <v>93524</v>
      </c>
      <c r="D35" s="13">
        <f t="shared" si="7"/>
        <v>96534</v>
      </c>
      <c r="E35" s="13">
        <f t="shared" si="7"/>
        <v>96706</v>
      </c>
      <c r="F35" s="13">
        <f t="shared" si="7"/>
        <v>98848</v>
      </c>
      <c r="G35" s="13">
        <f t="shared" si="7"/>
        <v>100411</v>
      </c>
      <c r="H35" s="13">
        <f t="shared" si="7"/>
        <v>101711</v>
      </c>
      <c r="I35" s="13">
        <f t="shared" si="7"/>
        <v>103769</v>
      </c>
      <c r="J35" s="13">
        <f t="shared" si="7"/>
        <v>105883</v>
      </c>
      <c r="K35" s="13">
        <f t="shared" si="7"/>
        <v>108094</v>
      </c>
      <c r="L35" s="13">
        <f t="shared" si="7"/>
        <v>109221</v>
      </c>
      <c r="M35" s="14">
        <f t="shared" si="7"/>
        <v>110261</v>
      </c>
    </row>
    <row r="36" spans="1:13" x14ac:dyDescent="0.25">
      <c r="A36" s="15" t="s">
        <v>26</v>
      </c>
      <c r="B36" s="16">
        <v>22562</v>
      </c>
      <c r="C36" s="16">
        <v>22972</v>
      </c>
      <c r="D36" s="16">
        <v>23619</v>
      </c>
      <c r="E36" s="16">
        <v>23791</v>
      </c>
      <c r="F36" s="16">
        <v>24269</v>
      </c>
      <c r="G36" s="16">
        <v>24707</v>
      </c>
      <c r="H36" s="16">
        <v>25130</v>
      </c>
      <c r="I36" s="16">
        <v>25740</v>
      </c>
      <c r="J36" s="16">
        <v>26338</v>
      </c>
      <c r="K36" s="16">
        <v>26797</v>
      </c>
      <c r="L36" s="16">
        <v>27439</v>
      </c>
      <c r="M36" s="17">
        <v>28115</v>
      </c>
    </row>
    <row r="37" spans="1:13" x14ac:dyDescent="0.25">
      <c r="A37" s="15" t="s">
        <v>27</v>
      </c>
      <c r="B37" s="16">
        <v>69437</v>
      </c>
      <c r="C37" s="16">
        <v>70047</v>
      </c>
      <c r="D37" s="16">
        <v>72410</v>
      </c>
      <c r="E37" s="16">
        <v>72410</v>
      </c>
      <c r="F37" s="16">
        <v>73852</v>
      </c>
      <c r="G37" s="16">
        <v>74960</v>
      </c>
      <c r="H37" s="16">
        <v>75833</v>
      </c>
      <c r="I37" s="16">
        <v>77254</v>
      </c>
      <c r="J37" s="16">
        <v>78679</v>
      </c>
      <c r="K37" s="16">
        <v>80431</v>
      </c>
      <c r="L37" s="16">
        <v>80916</v>
      </c>
      <c r="M37" s="17">
        <v>81280</v>
      </c>
    </row>
    <row r="38" spans="1:13" x14ac:dyDescent="0.25">
      <c r="A38" s="15" t="s">
        <v>28</v>
      </c>
      <c r="B38" s="16">
        <v>179</v>
      </c>
      <c r="C38" s="16">
        <v>181</v>
      </c>
      <c r="D38" s="16">
        <v>181</v>
      </c>
      <c r="E38" s="16">
        <v>181</v>
      </c>
      <c r="F38" s="16">
        <v>181</v>
      </c>
      <c r="G38" s="16">
        <v>181</v>
      </c>
      <c r="H38" s="16">
        <v>181</v>
      </c>
      <c r="I38" s="16">
        <v>181</v>
      </c>
      <c r="J38" s="16">
        <v>181</v>
      </c>
      <c r="K38" s="16">
        <v>181</v>
      </c>
      <c r="L38" s="16">
        <v>181</v>
      </c>
      <c r="M38" s="17">
        <v>181</v>
      </c>
    </row>
    <row r="39" spans="1:13" x14ac:dyDescent="0.25">
      <c r="A39" s="15" t="s">
        <v>29</v>
      </c>
      <c r="B39" s="16">
        <v>324</v>
      </c>
      <c r="C39" s="16">
        <v>324</v>
      </c>
      <c r="D39" s="16">
        <v>324</v>
      </c>
      <c r="E39" s="16">
        <v>324</v>
      </c>
      <c r="F39" s="16">
        <v>546</v>
      </c>
      <c r="G39" s="16">
        <v>563</v>
      </c>
      <c r="H39" s="16">
        <v>567</v>
      </c>
      <c r="I39" s="16">
        <v>594</v>
      </c>
      <c r="J39" s="16">
        <v>685</v>
      </c>
      <c r="K39" s="16">
        <v>685</v>
      </c>
      <c r="L39" s="16">
        <v>685</v>
      </c>
      <c r="M39" s="17">
        <v>685</v>
      </c>
    </row>
    <row r="40" spans="1:13" x14ac:dyDescent="0.25">
      <c r="A40" s="15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s="36" customFormat="1" x14ac:dyDescent="0.25">
      <c r="A41" s="12" t="s">
        <v>61</v>
      </c>
      <c r="B41" s="13">
        <f>SUM(B42)</f>
        <v>3375</v>
      </c>
      <c r="C41" s="13">
        <f t="shared" ref="C41:H41" si="8">SUM(C42)</f>
        <v>3453</v>
      </c>
      <c r="D41" s="13">
        <f t="shared" si="8"/>
        <v>3667</v>
      </c>
      <c r="E41" s="13">
        <f t="shared" si="8"/>
        <v>3667</v>
      </c>
      <c r="F41" s="13">
        <f t="shared" si="8"/>
        <v>3788</v>
      </c>
      <c r="G41" s="13">
        <f t="shared" si="8"/>
        <v>3869</v>
      </c>
      <c r="H41" s="13">
        <f t="shared" si="8"/>
        <v>3919</v>
      </c>
      <c r="I41" s="13">
        <f t="shared" ref="I41" si="9">SUM(I42)</f>
        <v>4004</v>
      </c>
      <c r="J41" s="13">
        <f t="shared" ref="J41" si="10">SUM(J42)</f>
        <v>4186</v>
      </c>
      <c r="K41" s="13">
        <f t="shared" ref="K41" si="11">SUM(K42)</f>
        <v>4268</v>
      </c>
      <c r="L41" s="13">
        <f t="shared" ref="L41" si="12">SUM(L42)</f>
        <v>4304</v>
      </c>
      <c r="M41" s="14">
        <f t="shared" ref="M41" si="13">SUM(M42)</f>
        <v>4369</v>
      </c>
    </row>
    <row r="42" spans="1:13" x14ac:dyDescent="0.25">
      <c r="A42" s="15" t="s">
        <v>27</v>
      </c>
      <c r="B42" s="19">
        <v>3375</v>
      </c>
      <c r="C42" s="19">
        <v>3453</v>
      </c>
      <c r="D42" s="19">
        <v>3667</v>
      </c>
      <c r="E42" s="19">
        <v>3667</v>
      </c>
      <c r="F42" s="19">
        <v>3788</v>
      </c>
      <c r="G42" s="19">
        <v>3869</v>
      </c>
      <c r="H42" s="19">
        <v>3919</v>
      </c>
      <c r="I42" s="19">
        <v>4004</v>
      </c>
      <c r="J42" s="19">
        <v>4186</v>
      </c>
      <c r="K42" s="19">
        <v>4268</v>
      </c>
      <c r="L42" s="19">
        <v>4304</v>
      </c>
      <c r="M42" s="20">
        <v>4369</v>
      </c>
    </row>
    <row r="43" spans="1:13" x14ac:dyDescent="0.25">
      <c r="A43" s="2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0"/>
    </row>
    <row r="44" spans="1:13" s="36" customFormat="1" x14ac:dyDescent="0.25">
      <c r="A44" s="12" t="s">
        <v>60</v>
      </c>
      <c r="B44" s="13">
        <f>SUM(B45)</f>
        <v>516412</v>
      </c>
      <c r="C44" s="13">
        <f t="shared" ref="C44" si="14">SUM(C45)</f>
        <v>523796</v>
      </c>
      <c r="D44" s="13">
        <f t="shared" ref="D44" si="15">SUM(D45)</f>
        <v>550394</v>
      </c>
      <c r="E44" s="13">
        <f t="shared" ref="E44" si="16">SUM(E45)</f>
        <v>552058</v>
      </c>
      <c r="F44" s="13">
        <f t="shared" ref="F44" si="17">SUM(F45)</f>
        <v>574886</v>
      </c>
      <c r="G44" s="13">
        <f t="shared" ref="G44" si="18">SUM(G45)</f>
        <v>592618</v>
      </c>
      <c r="H44" s="13">
        <f t="shared" ref="H44" si="19">SUM(H45)</f>
        <v>605488</v>
      </c>
      <c r="I44" s="13">
        <f t="shared" ref="I44" si="20">SUM(I45)</f>
        <v>624234</v>
      </c>
      <c r="J44" s="13">
        <f t="shared" ref="J44" si="21">SUM(J45)</f>
        <v>648830</v>
      </c>
      <c r="K44" s="13">
        <f t="shared" ref="K44" si="22">SUM(K45)</f>
        <v>695630</v>
      </c>
      <c r="L44" s="13">
        <f t="shared" ref="L44" si="23">SUM(L45)</f>
        <v>709592</v>
      </c>
      <c r="M44" s="14">
        <f t="shared" ref="M44" si="24">SUM(M45)</f>
        <v>723112</v>
      </c>
    </row>
    <row r="45" spans="1:13" x14ac:dyDescent="0.25">
      <c r="A45" s="15" t="s">
        <v>27</v>
      </c>
      <c r="B45" s="19">
        <v>516412</v>
      </c>
      <c r="C45" s="19">
        <v>523796</v>
      </c>
      <c r="D45" s="19">
        <v>550394</v>
      </c>
      <c r="E45" s="19">
        <v>552058</v>
      </c>
      <c r="F45" s="19">
        <v>574886</v>
      </c>
      <c r="G45" s="19">
        <v>592618</v>
      </c>
      <c r="H45" s="19">
        <v>605488</v>
      </c>
      <c r="I45" s="19">
        <v>624234</v>
      </c>
      <c r="J45" s="19">
        <v>648830</v>
      </c>
      <c r="K45" s="19">
        <v>695630</v>
      </c>
      <c r="L45" s="19">
        <v>709592</v>
      </c>
      <c r="M45" s="20">
        <v>723112</v>
      </c>
    </row>
    <row r="46" spans="1:13" x14ac:dyDescent="0.25">
      <c r="A46" s="2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0"/>
    </row>
    <row r="47" spans="1:13" x14ac:dyDescent="0.25">
      <c r="A47" s="12" t="s">
        <v>55</v>
      </c>
      <c r="B47" s="13">
        <f>SUM(B48:B49)</f>
        <v>2856</v>
      </c>
      <c r="C47" s="13">
        <f t="shared" ref="C47:M47" si="25">SUM(C48:C49)</f>
        <v>3002</v>
      </c>
      <c r="D47" s="13">
        <f t="shared" si="25"/>
        <v>3355</v>
      </c>
      <c r="E47" s="13">
        <f t="shared" si="25"/>
        <v>3355</v>
      </c>
      <c r="F47" s="13">
        <f t="shared" si="25"/>
        <v>3578</v>
      </c>
      <c r="G47" s="13">
        <f t="shared" si="25"/>
        <v>4731</v>
      </c>
      <c r="H47" s="13">
        <f t="shared" si="25"/>
        <v>4820</v>
      </c>
      <c r="I47" s="13">
        <f t="shared" si="25"/>
        <v>4971</v>
      </c>
      <c r="J47" s="13">
        <f t="shared" si="25"/>
        <v>5124</v>
      </c>
      <c r="K47" s="13">
        <f t="shared" si="25"/>
        <v>5237</v>
      </c>
      <c r="L47" s="13">
        <f t="shared" si="25"/>
        <v>5267</v>
      </c>
      <c r="M47" s="14">
        <f t="shared" si="25"/>
        <v>5525</v>
      </c>
    </row>
    <row r="48" spans="1:13" x14ac:dyDescent="0.25">
      <c r="A48" s="15" t="s">
        <v>26</v>
      </c>
      <c r="B48" s="19">
        <v>7</v>
      </c>
      <c r="C48" s="19">
        <v>7</v>
      </c>
      <c r="D48" s="19">
        <v>7</v>
      </c>
      <c r="E48" s="19">
        <v>7</v>
      </c>
      <c r="F48" s="19">
        <v>7</v>
      </c>
      <c r="G48" s="19">
        <v>7</v>
      </c>
      <c r="H48" s="19">
        <v>7</v>
      </c>
      <c r="I48" s="19">
        <v>7</v>
      </c>
      <c r="J48" s="19">
        <v>7</v>
      </c>
      <c r="K48" s="19">
        <v>7</v>
      </c>
      <c r="L48" s="19">
        <v>7</v>
      </c>
      <c r="M48" s="20">
        <v>7</v>
      </c>
    </row>
    <row r="49" spans="1:13" x14ac:dyDescent="0.25">
      <c r="A49" s="15" t="s">
        <v>27</v>
      </c>
      <c r="B49" s="19">
        <v>2849</v>
      </c>
      <c r="C49" s="19">
        <v>2995</v>
      </c>
      <c r="D49" s="19">
        <v>3348</v>
      </c>
      <c r="E49" s="19">
        <v>3348</v>
      </c>
      <c r="F49" s="19">
        <v>3571</v>
      </c>
      <c r="G49" s="19">
        <v>4724</v>
      </c>
      <c r="H49" s="19">
        <v>4813</v>
      </c>
      <c r="I49" s="19">
        <v>4964</v>
      </c>
      <c r="J49" s="19">
        <v>5117</v>
      </c>
      <c r="K49" s="19">
        <v>5230</v>
      </c>
      <c r="L49" s="19">
        <v>5260</v>
      </c>
      <c r="M49" s="20">
        <v>5518</v>
      </c>
    </row>
    <row r="50" spans="1:13" x14ac:dyDescent="0.25">
      <c r="A50" s="1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20"/>
    </row>
    <row r="51" spans="1:13" x14ac:dyDescent="0.25">
      <c r="A51" s="12" t="s">
        <v>54</v>
      </c>
      <c r="B51" s="13">
        <f>SUM(B52:B53)</f>
        <v>8036</v>
      </c>
      <c r="C51" s="13">
        <f t="shared" ref="C51" si="26">SUM(C52:C53)</f>
        <v>8266</v>
      </c>
      <c r="D51" s="13">
        <f t="shared" ref="D51" si="27">SUM(D52:D53)</f>
        <v>9556</v>
      </c>
      <c r="E51" s="13">
        <f t="shared" ref="E51" si="28">SUM(E52:E53)</f>
        <v>9556</v>
      </c>
      <c r="F51" s="13">
        <f t="shared" ref="F51" si="29">SUM(F52:F53)</f>
        <v>10771</v>
      </c>
      <c r="G51" s="13">
        <f t="shared" ref="G51" si="30">SUM(G52:G53)</f>
        <v>12340</v>
      </c>
      <c r="H51" s="13">
        <f t="shared" ref="H51" si="31">SUM(H52:H53)</f>
        <v>12752</v>
      </c>
      <c r="I51" s="13">
        <f t="shared" ref="I51" si="32">SUM(I52:I53)</f>
        <v>13555</v>
      </c>
      <c r="J51" s="13">
        <f t="shared" ref="J51" si="33">SUM(J52:J53)</f>
        <v>14418</v>
      </c>
      <c r="K51" s="13">
        <f t="shared" ref="K51" si="34">SUM(K52:K53)</f>
        <v>17588</v>
      </c>
      <c r="L51" s="13">
        <f t="shared" ref="L51" si="35">SUM(L52:L53)</f>
        <v>18099</v>
      </c>
      <c r="M51" s="14">
        <f t="shared" ref="M51" si="36">SUM(M52:M53)</f>
        <v>20964</v>
      </c>
    </row>
    <row r="52" spans="1:13" x14ac:dyDescent="0.25">
      <c r="A52" s="15" t="s">
        <v>26</v>
      </c>
      <c r="B52" s="19">
        <v>46</v>
      </c>
      <c r="C52" s="19">
        <v>46</v>
      </c>
      <c r="D52" s="19">
        <v>46</v>
      </c>
      <c r="E52" s="19">
        <v>46</v>
      </c>
      <c r="F52" s="19">
        <v>46</v>
      </c>
      <c r="G52" s="19">
        <v>46</v>
      </c>
      <c r="H52" s="19">
        <v>46</v>
      </c>
      <c r="I52" s="19">
        <v>57</v>
      </c>
      <c r="J52" s="19">
        <v>70</v>
      </c>
      <c r="K52" s="19">
        <v>71</v>
      </c>
      <c r="L52" s="19">
        <v>71</v>
      </c>
      <c r="M52" s="20">
        <v>71</v>
      </c>
    </row>
    <row r="53" spans="1:13" x14ac:dyDescent="0.25">
      <c r="A53" s="15" t="s">
        <v>27</v>
      </c>
      <c r="B53" s="19">
        <v>7990</v>
      </c>
      <c r="C53" s="19">
        <v>8220</v>
      </c>
      <c r="D53" s="19">
        <v>9510</v>
      </c>
      <c r="E53" s="19">
        <v>9510</v>
      </c>
      <c r="F53" s="19">
        <v>10725</v>
      </c>
      <c r="G53" s="19">
        <v>12294</v>
      </c>
      <c r="H53" s="19">
        <v>12706</v>
      </c>
      <c r="I53" s="19">
        <v>13498</v>
      </c>
      <c r="J53" s="19">
        <v>14348</v>
      </c>
      <c r="K53" s="19">
        <v>17517</v>
      </c>
      <c r="L53" s="19">
        <v>18028</v>
      </c>
      <c r="M53" s="20">
        <v>20893</v>
      </c>
    </row>
    <row r="54" spans="1:13" x14ac:dyDescent="0.25">
      <c r="A54" s="15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20"/>
    </row>
    <row r="55" spans="1:13" x14ac:dyDescent="0.25">
      <c r="A55" s="12" t="s">
        <v>56</v>
      </c>
      <c r="B55" s="13">
        <f>SUM(B56:B57)</f>
        <v>1</v>
      </c>
      <c r="C55" s="13">
        <f t="shared" ref="C55:H55" si="37">SUM(C56:C57)</f>
        <v>1</v>
      </c>
      <c r="D55" s="13">
        <f t="shared" si="37"/>
        <v>1</v>
      </c>
      <c r="E55" s="13">
        <f t="shared" si="37"/>
        <v>2</v>
      </c>
      <c r="F55" s="13">
        <f t="shared" si="37"/>
        <v>2</v>
      </c>
      <c r="G55" s="13">
        <f t="shared" si="37"/>
        <v>2</v>
      </c>
      <c r="H55" s="13">
        <f t="shared" si="37"/>
        <v>6</v>
      </c>
      <c r="I55" s="13">
        <f t="shared" ref="I55" si="38">SUM(I56:I57)</f>
        <v>7</v>
      </c>
      <c r="J55" s="13">
        <f t="shared" ref="J55" si="39">SUM(J56:J57)</f>
        <v>10</v>
      </c>
      <c r="K55" s="13">
        <f t="shared" ref="K55" si="40">SUM(K56:K57)</f>
        <v>10</v>
      </c>
      <c r="L55" s="13">
        <f t="shared" ref="L55" si="41">SUM(L56:L57)</f>
        <v>11</v>
      </c>
      <c r="M55" s="14">
        <f t="shared" ref="M55" si="42">SUM(M56:M57)</f>
        <v>20</v>
      </c>
    </row>
    <row r="56" spans="1:13" s="29" customFormat="1" x14ac:dyDescent="0.25">
      <c r="A56" s="15" t="s">
        <v>27</v>
      </c>
      <c r="B56" s="19">
        <v>1</v>
      </c>
      <c r="C56" s="19">
        <v>1</v>
      </c>
      <c r="D56" s="19">
        <v>1</v>
      </c>
      <c r="E56" s="19">
        <v>2</v>
      </c>
      <c r="F56" s="19">
        <v>2</v>
      </c>
      <c r="G56" s="19">
        <v>2</v>
      </c>
      <c r="H56" s="19">
        <v>2</v>
      </c>
      <c r="I56" s="19">
        <v>3</v>
      </c>
      <c r="J56" s="19">
        <v>3</v>
      </c>
      <c r="K56" s="19">
        <v>3</v>
      </c>
      <c r="L56" s="19">
        <v>4</v>
      </c>
      <c r="M56" s="20">
        <v>4</v>
      </c>
    </row>
    <row r="57" spans="1:13" s="29" customFormat="1" x14ac:dyDescent="0.25">
      <c r="A57" s="28" t="s">
        <v>29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4</v>
      </c>
      <c r="I57" s="19">
        <v>4</v>
      </c>
      <c r="J57" s="19">
        <v>7</v>
      </c>
      <c r="K57" s="19">
        <v>7</v>
      </c>
      <c r="L57" s="19">
        <v>7</v>
      </c>
      <c r="M57" s="20">
        <v>16</v>
      </c>
    </row>
    <row r="58" spans="1:13" s="29" customFormat="1" x14ac:dyDescent="0.25">
      <c r="A58" s="2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20"/>
    </row>
    <row r="59" spans="1:13" x14ac:dyDescent="0.25">
      <c r="A59" s="12" t="s">
        <v>57</v>
      </c>
      <c r="B59" s="13">
        <f>SUM(B60:B61)</f>
        <v>50</v>
      </c>
      <c r="C59" s="13">
        <f t="shared" ref="C59:H59" si="43">SUM(C60:C61)</f>
        <v>50</v>
      </c>
      <c r="D59" s="13">
        <f t="shared" si="43"/>
        <v>50</v>
      </c>
      <c r="E59" s="13">
        <f t="shared" si="43"/>
        <v>100</v>
      </c>
      <c r="F59" s="13">
        <f t="shared" si="43"/>
        <v>100</v>
      </c>
      <c r="G59" s="13">
        <f t="shared" si="43"/>
        <v>100</v>
      </c>
      <c r="H59" s="13">
        <f t="shared" si="43"/>
        <v>300</v>
      </c>
      <c r="I59" s="13">
        <f t="shared" ref="I59" si="44">SUM(I60:I61)</f>
        <v>350</v>
      </c>
      <c r="J59" s="13">
        <f t="shared" ref="J59" si="45">SUM(J60:J61)</f>
        <v>500</v>
      </c>
      <c r="K59" s="13">
        <f t="shared" ref="K59" si="46">SUM(K60:K61)</f>
        <v>500</v>
      </c>
      <c r="L59" s="13">
        <f t="shared" ref="L59" si="47">SUM(L60:L61)</f>
        <v>502</v>
      </c>
      <c r="M59" s="14">
        <f t="shared" ref="M59" si="48">SUM(M60:M61)</f>
        <v>520</v>
      </c>
    </row>
    <row r="60" spans="1:13" s="29" customFormat="1" x14ac:dyDescent="0.25">
      <c r="A60" s="15" t="s">
        <v>27</v>
      </c>
      <c r="B60" s="19">
        <v>50</v>
      </c>
      <c r="C60" s="19">
        <v>50</v>
      </c>
      <c r="D60" s="19">
        <v>50</v>
      </c>
      <c r="E60" s="19">
        <v>100</v>
      </c>
      <c r="F60" s="19">
        <v>100</v>
      </c>
      <c r="G60" s="19">
        <v>100</v>
      </c>
      <c r="H60" s="19">
        <v>100</v>
      </c>
      <c r="I60" s="19">
        <v>150</v>
      </c>
      <c r="J60" s="19">
        <v>150</v>
      </c>
      <c r="K60" s="19">
        <v>150</v>
      </c>
      <c r="L60" s="19">
        <v>152</v>
      </c>
      <c r="M60" s="20">
        <v>152</v>
      </c>
    </row>
    <row r="61" spans="1:13" s="29" customFormat="1" x14ac:dyDescent="0.25">
      <c r="A61" s="28" t="s">
        <v>29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200</v>
      </c>
      <c r="I61" s="19">
        <v>200</v>
      </c>
      <c r="J61" s="19">
        <v>350</v>
      </c>
      <c r="K61" s="19">
        <v>350</v>
      </c>
      <c r="L61" s="19">
        <v>350</v>
      </c>
      <c r="M61" s="20">
        <v>368</v>
      </c>
    </row>
    <row r="62" spans="1:13" x14ac:dyDescent="0.25">
      <c r="A62" s="15"/>
      <c r="B62" s="16"/>
      <c r="C62" s="16"/>
      <c r="D62" s="16"/>
      <c r="E62" s="16"/>
      <c r="F62" s="13"/>
      <c r="G62" s="16"/>
      <c r="H62" s="16"/>
      <c r="I62" s="16"/>
      <c r="J62" s="16"/>
      <c r="K62" s="16"/>
      <c r="L62" s="16"/>
      <c r="M62" s="17"/>
    </row>
    <row r="63" spans="1:13" x14ac:dyDescent="0.25">
      <c r="A63" s="12" t="s">
        <v>58</v>
      </c>
      <c r="B63" s="13">
        <f>SUM(B64)</f>
        <v>5</v>
      </c>
      <c r="C63" s="13">
        <f t="shared" ref="C63:H63" si="49">SUM(C64)</f>
        <v>5</v>
      </c>
      <c r="D63" s="13">
        <f t="shared" si="49"/>
        <v>5</v>
      </c>
      <c r="E63" s="13">
        <f t="shared" si="49"/>
        <v>5</v>
      </c>
      <c r="F63" s="13">
        <f t="shared" si="49"/>
        <v>5</v>
      </c>
      <c r="G63" s="13">
        <f t="shared" si="49"/>
        <v>5</v>
      </c>
      <c r="H63" s="13">
        <f t="shared" si="49"/>
        <v>5</v>
      </c>
      <c r="I63" s="13">
        <f t="shared" ref="I63" si="50">SUM(I64)</f>
        <v>5</v>
      </c>
      <c r="J63" s="13">
        <f t="shared" ref="J63" si="51">SUM(J64)</f>
        <v>5</v>
      </c>
      <c r="K63" s="13">
        <f t="shared" ref="K63" si="52">SUM(K64)</f>
        <v>5</v>
      </c>
      <c r="L63" s="13">
        <f t="shared" ref="L63" si="53">SUM(L64)</f>
        <v>5</v>
      </c>
      <c r="M63" s="14">
        <f t="shared" ref="M63" si="54">SUM(M64)</f>
        <v>5</v>
      </c>
    </row>
    <row r="64" spans="1:13" s="29" customFormat="1" x14ac:dyDescent="0.25">
      <c r="A64" s="15" t="s">
        <v>27</v>
      </c>
      <c r="B64" s="19">
        <v>5</v>
      </c>
      <c r="C64" s="19">
        <v>5</v>
      </c>
      <c r="D64" s="19">
        <v>5</v>
      </c>
      <c r="E64" s="19">
        <v>5</v>
      </c>
      <c r="F64" s="19">
        <v>5</v>
      </c>
      <c r="G64" s="19">
        <v>5</v>
      </c>
      <c r="H64" s="19">
        <v>5</v>
      </c>
      <c r="I64" s="19">
        <v>5</v>
      </c>
      <c r="J64" s="19">
        <v>5</v>
      </c>
      <c r="K64" s="19">
        <v>5</v>
      </c>
      <c r="L64" s="19">
        <v>5</v>
      </c>
      <c r="M64" s="20">
        <v>5</v>
      </c>
    </row>
    <row r="65" spans="1:13" s="29" customFormat="1" x14ac:dyDescent="0.25">
      <c r="A65" s="2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20"/>
    </row>
    <row r="66" spans="1:13" x14ac:dyDescent="0.25">
      <c r="A66" s="12" t="s">
        <v>59</v>
      </c>
      <c r="B66" s="13">
        <f>SUM(B67)</f>
        <v>250</v>
      </c>
      <c r="C66" s="13">
        <f t="shared" ref="C66:H66" si="55">SUM(C67)</f>
        <v>250</v>
      </c>
      <c r="D66" s="13">
        <f t="shared" si="55"/>
        <v>250</v>
      </c>
      <c r="E66" s="13">
        <f t="shared" si="55"/>
        <v>250</v>
      </c>
      <c r="F66" s="13">
        <f t="shared" si="55"/>
        <v>250</v>
      </c>
      <c r="G66" s="13">
        <f t="shared" si="55"/>
        <v>250</v>
      </c>
      <c r="H66" s="13">
        <f t="shared" si="55"/>
        <v>250</v>
      </c>
      <c r="I66" s="13">
        <f t="shared" ref="I66" si="56">SUM(I67)</f>
        <v>250</v>
      </c>
      <c r="J66" s="13">
        <f t="shared" ref="J66" si="57">SUM(J67)</f>
        <v>250</v>
      </c>
      <c r="K66" s="13">
        <f t="shared" ref="K66" si="58">SUM(K67)</f>
        <v>250</v>
      </c>
      <c r="L66" s="13">
        <f t="shared" ref="L66" si="59">SUM(L67)</f>
        <v>250</v>
      </c>
      <c r="M66" s="14">
        <f t="shared" ref="M66" si="60">SUM(M67)</f>
        <v>250</v>
      </c>
    </row>
    <row r="67" spans="1:13" s="29" customFormat="1" x14ac:dyDescent="0.25">
      <c r="A67" s="15" t="s">
        <v>27</v>
      </c>
      <c r="B67" s="19">
        <v>250</v>
      </c>
      <c r="C67" s="19">
        <v>250</v>
      </c>
      <c r="D67" s="19">
        <v>250</v>
      </c>
      <c r="E67" s="19">
        <v>250</v>
      </c>
      <c r="F67" s="19">
        <v>250</v>
      </c>
      <c r="G67" s="19">
        <v>250</v>
      </c>
      <c r="H67" s="19">
        <v>250</v>
      </c>
      <c r="I67" s="19">
        <v>250</v>
      </c>
      <c r="J67" s="19">
        <v>250</v>
      </c>
      <c r="K67" s="19">
        <v>250</v>
      </c>
      <c r="L67" s="19">
        <v>250</v>
      </c>
      <c r="M67" s="20">
        <v>250</v>
      </c>
    </row>
    <row r="68" spans="1:13" x14ac:dyDescent="0.25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3"/>
    </row>
    <row r="70" spans="1:13" x14ac:dyDescent="0.25">
      <c r="A70" s="28"/>
    </row>
    <row r="71" spans="1:13" ht="21" x14ac:dyDescent="0.35">
      <c r="A71" s="37" t="s">
        <v>52</v>
      </c>
      <c r="B71" s="40"/>
    </row>
    <row r="72" spans="1:13" x14ac:dyDescent="0.25">
      <c r="A72" s="24" t="s">
        <v>0</v>
      </c>
      <c r="B72" s="25">
        <v>46637</v>
      </c>
    </row>
    <row r="73" spans="1:13" x14ac:dyDescent="0.25">
      <c r="A73" s="24" t="s">
        <v>1</v>
      </c>
      <c r="B73" s="25">
        <v>43793</v>
      </c>
    </row>
    <row r="74" spans="1:13" x14ac:dyDescent="0.25">
      <c r="A74" s="24" t="s">
        <v>2</v>
      </c>
      <c r="B74" s="25">
        <v>46254</v>
      </c>
    </row>
    <row r="75" spans="1:13" x14ac:dyDescent="0.25">
      <c r="A75" s="24" t="s">
        <v>3</v>
      </c>
      <c r="B75" s="25">
        <v>44659</v>
      </c>
    </row>
    <row r="76" spans="1:13" x14ac:dyDescent="0.25">
      <c r="A76" s="24" t="s">
        <v>4</v>
      </c>
      <c r="B76" s="25">
        <v>44734</v>
      </c>
    </row>
    <row r="77" spans="1:13" x14ac:dyDescent="0.25">
      <c r="A77" s="24" t="s">
        <v>5</v>
      </c>
      <c r="B77" s="25">
        <v>45976</v>
      </c>
    </row>
    <row r="78" spans="1:13" x14ac:dyDescent="0.25">
      <c r="A78" s="24" t="s">
        <v>6</v>
      </c>
      <c r="B78" s="25">
        <v>47349</v>
      </c>
    </row>
    <row r="79" spans="1:13" x14ac:dyDescent="0.25">
      <c r="A79" s="24" t="s">
        <v>7</v>
      </c>
      <c r="B79" s="25">
        <v>47711</v>
      </c>
    </row>
    <row r="80" spans="1:13" x14ac:dyDescent="0.25">
      <c r="A80" s="24" t="s">
        <v>8</v>
      </c>
      <c r="B80" s="25">
        <v>48446</v>
      </c>
    </row>
    <row r="81" spans="1:2" x14ac:dyDescent="0.25">
      <c r="A81" s="24" t="s">
        <v>9</v>
      </c>
      <c r="B81" s="25">
        <v>50750</v>
      </c>
    </row>
    <row r="82" spans="1:2" x14ac:dyDescent="0.25">
      <c r="A82" s="24" t="s">
        <v>10</v>
      </c>
      <c r="B82" s="25">
        <v>50396</v>
      </c>
    </row>
    <row r="83" spans="1:2" x14ac:dyDescent="0.25">
      <c r="A83" s="24" t="s">
        <v>11</v>
      </c>
      <c r="B83" s="25">
        <v>51734</v>
      </c>
    </row>
    <row r="84" spans="1:2" x14ac:dyDescent="0.25">
      <c r="A84" s="7" t="s">
        <v>62</v>
      </c>
      <c r="B84" s="26">
        <f>SUM(B72:B83)</f>
        <v>568439</v>
      </c>
    </row>
  </sheetData>
  <mergeCells count="3">
    <mergeCell ref="A1:M1"/>
    <mergeCell ref="A25:N26"/>
    <mergeCell ref="A71:B71"/>
  </mergeCells>
  <pageMargins left="0.7" right="0.7" top="0.75" bottom="0.75" header="0.3" footer="0.3"/>
  <pageSetup orientation="portrait" r:id="rId1"/>
  <ignoredErrors>
    <ignoredError sqref="B7 C7: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2015-01-26T17:35:57Z</dcterms:modified>
</cp:coreProperties>
</file>