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25" i="1" l="1"/>
  <c r="C25" i="1"/>
  <c r="D25" i="1"/>
  <c r="E25" i="1"/>
  <c r="F25" i="1"/>
  <c r="G25" i="1"/>
  <c r="H25" i="1"/>
  <c r="I25" i="1"/>
  <c r="J25" i="1"/>
  <c r="L25" i="1"/>
  <c r="N5" i="1" l="1"/>
  <c r="N13" i="1"/>
  <c r="N23" i="1"/>
  <c r="K25" i="1"/>
  <c r="M60" i="1" l="1"/>
  <c r="L60" i="1"/>
  <c r="K60" i="1"/>
  <c r="J60" i="1"/>
  <c r="I60" i="1"/>
  <c r="H60" i="1"/>
  <c r="G60" i="1"/>
  <c r="F60" i="1"/>
  <c r="E60" i="1"/>
  <c r="D60" i="1"/>
  <c r="C60" i="1"/>
  <c r="B60" i="1"/>
  <c r="M52" i="1" l="1"/>
  <c r="L52" i="1"/>
  <c r="K52" i="1"/>
  <c r="J52" i="1"/>
  <c r="I52" i="1"/>
  <c r="H52" i="1"/>
  <c r="G52" i="1"/>
  <c r="F52" i="1"/>
  <c r="E52" i="1"/>
  <c r="D52" i="1"/>
  <c r="C52" i="1"/>
  <c r="B52" i="1"/>
  <c r="M48" i="1"/>
  <c r="L48" i="1"/>
  <c r="K48" i="1"/>
  <c r="J48" i="1"/>
  <c r="I48" i="1"/>
  <c r="H48" i="1"/>
  <c r="G48" i="1"/>
  <c r="F48" i="1"/>
  <c r="E48" i="1"/>
  <c r="D48" i="1"/>
  <c r="C48" i="1"/>
  <c r="B48" i="1"/>
  <c r="C44" i="1"/>
  <c r="D44" i="1"/>
  <c r="E44" i="1"/>
  <c r="F44" i="1"/>
  <c r="G44" i="1"/>
  <c r="H44" i="1"/>
  <c r="I44" i="1"/>
  <c r="J44" i="1"/>
  <c r="K44" i="1"/>
  <c r="L44" i="1"/>
  <c r="M44" i="1"/>
  <c r="B44" i="1"/>
  <c r="N21" i="1"/>
  <c r="M56" i="1"/>
  <c r="L56" i="1"/>
  <c r="K56" i="1"/>
  <c r="J56" i="1"/>
  <c r="I56" i="1"/>
  <c r="H56" i="1"/>
  <c r="G56" i="1"/>
  <c r="F56" i="1"/>
  <c r="E56" i="1"/>
  <c r="D56" i="1"/>
  <c r="C56" i="1"/>
  <c r="B56" i="1"/>
  <c r="N9" i="1"/>
  <c r="N6" i="1"/>
  <c r="N14" i="1"/>
  <c r="N22" i="1"/>
  <c r="C15" i="1"/>
  <c r="D15" i="1"/>
  <c r="E15" i="1"/>
  <c r="F15" i="1"/>
  <c r="G15" i="1"/>
  <c r="H15" i="1"/>
  <c r="I15" i="1"/>
  <c r="J15" i="1"/>
  <c r="K15" i="1"/>
  <c r="L15" i="1"/>
  <c r="M15" i="1"/>
  <c r="M25" i="1" s="1"/>
  <c r="B15" i="1"/>
  <c r="C10" i="1"/>
  <c r="D10" i="1"/>
  <c r="E10" i="1"/>
  <c r="F10" i="1"/>
  <c r="G10" i="1"/>
  <c r="H10" i="1"/>
  <c r="I10" i="1"/>
  <c r="J10" i="1"/>
  <c r="K10" i="1"/>
  <c r="L10" i="1"/>
  <c r="M10" i="1"/>
  <c r="B10" i="1"/>
  <c r="C7" i="1"/>
  <c r="D7" i="1"/>
  <c r="E7" i="1"/>
  <c r="F7" i="1"/>
  <c r="G7" i="1"/>
  <c r="H7" i="1"/>
  <c r="I7" i="1"/>
  <c r="J7" i="1"/>
  <c r="K7" i="1"/>
  <c r="L7" i="1"/>
  <c r="M7" i="1"/>
  <c r="C3" i="1"/>
  <c r="D3" i="1"/>
  <c r="E3" i="1"/>
  <c r="F3" i="1"/>
  <c r="G3" i="1"/>
  <c r="H3" i="1"/>
  <c r="I3" i="1"/>
  <c r="J3" i="1"/>
  <c r="K3" i="1"/>
  <c r="L3" i="1"/>
  <c r="M3" i="1"/>
  <c r="B7" i="1"/>
  <c r="B3" i="1"/>
  <c r="N8" i="1"/>
  <c r="N11" i="1"/>
  <c r="N12" i="1"/>
  <c r="N16" i="1"/>
  <c r="N17" i="1"/>
  <c r="N18" i="1"/>
  <c r="N19" i="1"/>
  <c r="N20" i="1"/>
  <c r="N4" i="1"/>
  <c r="C38" i="1"/>
  <c r="D38" i="1"/>
  <c r="E38" i="1"/>
  <c r="F38" i="1"/>
  <c r="G38" i="1"/>
  <c r="H38" i="1"/>
  <c r="I38" i="1"/>
  <c r="J38" i="1"/>
  <c r="K38" i="1"/>
  <c r="L38" i="1"/>
  <c r="M38" i="1"/>
  <c r="C31" i="1"/>
  <c r="D31" i="1"/>
  <c r="E31" i="1"/>
  <c r="F31" i="1"/>
  <c r="G31" i="1"/>
  <c r="H31" i="1"/>
  <c r="I31" i="1"/>
  <c r="J31" i="1"/>
  <c r="K31" i="1"/>
  <c r="L31" i="1"/>
  <c r="M31" i="1"/>
  <c r="B38" i="1"/>
  <c r="B31" i="1"/>
  <c r="B78" i="1"/>
  <c r="N7" i="1" l="1"/>
  <c r="N15" i="1"/>
  <c r="N3" i="1"/>
  <c r="N10" i="1"/>
  <c r="N25" i="1" l="1"/>
</calcChain>
</file>

<file path=xl/sharedStrings.xml><?xml version="1.0" encoding="utf-8"?>
<sst xmlns="http://schemas.openxmlformats.org/spreadsheetml/2006/main" count="90" uniqueCount="66">
  <si>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</si>
  <si>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</si>
  <si>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</si>
  <si>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</si>
  <si>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</si>
  <si>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</si>
  <si>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</si>
  <si>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</si>
  <si>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</si>
  <si>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</si>
  <si>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</si>
  <si>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</si>
  <si>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OverDrive Video</t>
  </si>
  <si>
    <t>OverDrive Music</t>
  </si>
  <si>
    <t>Total AudioBooks</t>
  </si>
  <si>
    <t>MP3 Audiobook</t>
  </si>
  <si>
    <t>WMA Audiobook</t>
  </si>
  <si>
    <t>Total eBooks</t>
  </si>
  <si>
    <t>Adobe PDF</t>
  </si>
  <si>
    <t>Adobe EPUB</t>
  </si>
  <si>
    <t>Open PDF</t>
  </si>
  <si>
    <t>Open EPUB</t>
  </si>
  <si>
    <t>Kindle Book</t>
  </si>
  <si>
    <t>Checkouts Grand Total</t>
  </si>
  <si>
    <t>counting each format of a title only once</t>
  </si>
  <si>
    <t>Audiobook</t>
  </si>
  <si>
    <t>eBook</t>
  </si>
  <si>
    <t>Music</t>
  </si>
  <si>
    <t>Video</t>
  </si>
  <si>
    <t>counting each copy of each format of a title</t>
  </si>
  <si>
    <t>eBooks Checked Out but Never Downloaded</t>
  </si>
  <si>
    <t>Audiobooks Checked Out but Never Downloaded</t>
  </si>
  <si>
    <t>Video Checked Out but Never Downloaded</t>
  </si>
  <si>
    <t>Music Checked Out but Never Downloaded</t>
  </si>
  <si>
    <t>Total Video</t>
  </si>
  <si>
    <t>Total Music</t>
  </si>
  <si>
    <t>Streaming Video</t>
  </si>
  <si>
    <t>OverDrive Read</t>
  </si>
  <si>
    <t>Inception through January 31, 2015</t>
  </si>
  <si>
    <t>Inception through February 28, 2015</t>
  </si>
  <si>
    <t>Inception through March 31, 2015</t>
  </si>
  <si>
    <t>Inception through June 30, 2015</t>
  </si>
  <si>
    <t>Inception through July 31, 2015</t>
  </si>
  <si>
    <t>Inception through August 31, 2015</t>
  </si>
  <si>
    <t>Inception through September 30, 2015</t>
  </si>
  <si>
    <t>Inception through October 31, 2015</t>
  </si>
  <si>
    <t>Inception through November 30, 2015</t>
  </si>
  <si>
    <t>Inception through December 31, 2015</t>
  </si>
  <si>
    <t>Circulation Activity by Format by Month 2015 (includes circulation of titles and copies purchased outside of the Consortium by individual libraries and systems)</t>
  </si>
  <si>
    <t>Purchased Titles and Copies through 2015 (includes Consortium titles and copies only)</t>
  </si>
  <si>
    <t>Patrons with Checkouts 2015</t>
  </si>
  <si>
    <t>Total 2015 Checkouts</t>
  </si>
  <si>
    <t>Metered Content - Titles</t>
  </si>
  <si>
    <t>Metered Content - Copies</t>
  </si>
  <si>
    <t>One Copy/One User - Purchased Copies</t>
  </si>
  <si>
    <t>One Copy/One User - Purchased Titles</t>
  </si>
  <si>
    <t>Local Content - Titles</t>
  </si>
  <si>
    <t>Local Content - Copies</t>
  </si>
  <si>
    <t>2015 Total</t>
  </si>
  <si>
    <t>Inception through April 30, 2015**</t>
  </si>
  <si>
    <t>OverDrive Listen</t>
  </si>
  <si>
    <t>**Non-MP3 Audiobooks, Videos, and Music copies/titles were removed on May 19th, 2015, resulting in the number of copies for April and May to be smaller than March. 
For more information, go to http://company.overdrive.com/wmawmv-sunset-faq/</t>
  </si>
  <si>
    <t>Simultaneous Use - Titles</t>
  </si>
  <si>
    <t>Periodicals</t>
  </si>
  <si>
    <t>NOOK Periodicals</t>
  </si>
  <si>
    <t>Inception through May 31, 2015**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</si>
</sst>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4" xfId="0" applyFont="1" applyBorder="1"/>
    <xf numFmtId="0" fontId="1" fillId="0" borderId="0" xfId="0" applyFont="1" applyBorder="1"/>
    <xf numFmtId="3" fontId="1" fillId="0" borderId="0" xfId="0" applyNumberFormat="1" applyFont="1" applyBorder="1"/>
    <xf numFmtId="3" fontId="1" fillId="0" borderId="5" xfId="0" applyNumberFormat="1" applyFont="1" applyBorder="1"/>
    <xf numFmtId="0" fontId="0" fillId="2" borderId="4" xfId="0" applyFill="1" applyBorder="1" applyAlignment="1">
      <alignment horizontal="right"/>
    </xf>
    <xf numFmtId="3" fontId="0" fillId="2" borderId="0" xfId="0" applyNumberFormat="1" applyFill="1" applyBorder="1"/>
    <xf numFmtId="0" fontId="1" fillId="0" borderId="6" xfId="0" applyFont="1" applyBorder="1"/>
    <xf numFmtId="3" fontId="1" fillId="0" borderId="7" xfId="0" applyNumberFormat="1" applyFont="1" applyBorder="1"/>
    <xf numFmtId="0" fontId="3" fillId="0" borderId="1" xfId="0" applyFont="1" applyFill="1" applyBorder="1" applyAlignment="1">
      <alignment horizontal="left"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0" fontId="3" fillId="0" borderId="4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5" xfId="0" applyFon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4" xfId="0" applyFont="1" applyBorder="1"/>
    <xf numFmtId="0" fontId="0" fillId="0" borderId="5" xfId="0" applyBorder="1"/>
    <xf numFmtId="0" fontId="1" fillId="0" borderId="8" xfId="0" applyFont="1" applyBorder="1"/>
    <xf numFmtId="3" fontId="1" fillId="0" borderId="0" xfId="0" applyNumberFormat="1" applyFont="1" applyFill="1" applyBorder="1"/>
    <xf numFmtId="0" fontId="0" fillId="0" borderId="4" xfId="0" applyFont="1" applyFill="1" applyBorder="1"/>
    <xf numFmtId="0" fontId="1" fillId="0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0" borderId="3" xfId="0" applyBorder="1"/>
    <xf numFmtId="0" fontId="1" fillId="0" borderId="0" xfId="0" applyFont="1"/>
    <xf numFmtId="3" fontId="0" fillId="2" borderId="0" xfId="0" applyNumberFormat="1" applyFont="1" applyFill="1" applyBorder="1"/>
    <xf numFmtId="3" fontId="0" fillId="0" borderId="0" xfId="0" applyNumberFormat="1" applyFill="1" applyBorder="1"/>
    <xf numFmtId="0" fontId="0" fillId="0" borderId="0" xfId="0" applyFill="1"/>
    <xf numFmtId="0" fontId="1" fillId="0" borderId="4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right"/>
    </xf>
    <xf numFmtId="0" fontId="0" fillId="2" borderId="0" xfId="0" applyFont="1" applyFill="1"/>
    <xf numFmtId="0" fontId="1" fillId="0" borderId="0" xfId="0" applyFont="1" applyFill="1"/>
    <xf numFmtId="3" fontId="1" fillId="0" borderId="5" xfId="0" applyNumberFormat="1" applyFont="1" applyFill="1" applyBorder="1"/>
    <xf numFmtId="3" fontId="0" fillId="0" borderId="5" xfId="0" applyNumberFormat="1" applyFont="1" applyFill="1" applyBorder="1"/>
    <xf numFmtId="3" fontId="1" fillId="0" borderId="8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Patrons with Checkouts</a:t>
            </a:r>
            <a:r>
              <a:rPr lang="en-US" baseline="0"/>
              <a:t> 2015 by Month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Sheet1!$B$66:$B$77</c:f>
              <c:strCache>
                <c:ptCount val="12"/>
                <c:pt idx="0">
                  <c:v>55368</c:v>
                </c:pt>
                <c:pt idx="1">
                  <c:v>54859</c:v>
                </c:pt>
                <c:pt idx="2">
                  <c:v>56953</c:v>
                </c:pt>
                <c:pt idx="3">
                  <c:v>54820</c:v>
                </c:pt>
                <c:pt idx="4">
                  <c:v>54486</c:v>
                </c:pt>
                <c:pt idx="5">
                  <c:v>56068</c:v>
                </c:pt>
                <c:pt idx="6">
                  <c:v>57731</c:v>
                </c:pt>
                <c:pt idx="7">
                  <c:v>57967</c:v>
                </c:pt>
                <c:pt idx="8">
                  <c:v>57073</c:v>
                </c:pt>
                <c:pt idx="9">
                  <c:v>58519</c:v>
                </c:pt>
                <c:pt idx="10">
                  <c:v>58829</c:v>
                </c:pt>
                <c:pt idx="11">
                  <c:v>60915</c:v>
                </c:pt>
              </c:strCache>
            </c:strRef>
          </c:tx>
          <c:invertIfNegative val="0"/>
          <c:cat>
            <c:strRef>
              <c:f>Sheet1!$A$66:$A$77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Sheet1!$B$66:$B$77</c:f>
              <c:numCache>
                <c:formatCode>General</c:formatCode>
                <c:ptCount val="12"/>
                <c:pt idx="0">
                  <c:v>55368</c:v>
                </c:pt>
                <c:pt idx="1">
                  <c:v>54859</c:v>
                </c:pt>
                <c:pt idx="2">
                  <c:v>56953</c:v>
                </c:pt>
                <c:pt idx="3">
                  <c:v>54820</c:v>
                </c:pt>
                <c:pt idx="4">
                  <c:v>54486</c:v>
                </c:pt>
                <c:pt idx="5">
                  <c:v>56068</c:v>
                </c:pt>
                <c:pt idx="6">
                  <c:v>57731</c:v>
                </c:pt>
                <c:pt idx="7">
                  <c:v>57967</c:v>
                </c:pt>
                <c:pt idx="8">
                  <c:v>57073</c:v>
                </c:pt>
                <c:pt idx="9">
                  <c:v>58519</c:v>
                </c:pt>
                <c:pt idx="10">
                  <c:v>58829</c:v>
                </c:pt>
                <c:pt idx="11">
                  <c:v>60915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558880"/>
        <c:axId val="100560056"/>
      </c:barChart>
      <c:catAx>
        <c:axId val="100558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0560056"/>
        <c:crosses val="autoZero"/>
        <c:auto val="1"/>
        <c:lblAlgn val="ctr"/>
        <c:lblOffset val="100"/>
        <c:noMultiLvlLbl val="0"/>
      </c:catAx>
      <c:valAx>
        <c:axId val="1005600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0558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64</xdr:row>
      <xdr:rowOff>9525</xdr:rowOff>
    </xdr:from>
    <xdr:to>
      <xdr:col>8</xdr:col>
      <xdr:colOff>180975</xdr:colOff>
      <xdr:row>78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topLeftCell="A64" zoomScale="90" zoomScaleNormal="90" workbookViewId="0">
      <pane xSplit="1" topLeftCell="B1" activePane="topRight" state="frozen"/>
      <selection pane="topRight" activeCell="B78" sqref="B78"/>
    </sheetView>
  </sheetViews>
  <sheetFormatPr defaultRowHeight="15" x14ac:dyDescent="0.25"/>
  <cols>
    <col min="1" max="1" width="45.42578125" bestFit="1" customWidth="1"/>
    <col min="2" max="13" width="13.85546875" customWidth="1"/>
    <col min="14" max="14" width="9.85546875" bestFit="1" customWidth="1"/>
  </cols>
  <sheetData>
    <row r="1" spans="1:15" ht="21" x14ac:dyDescent="0.35">
      <c r="A1" s="43" t="s">
        <v>48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31"/>
    </row>
    <row r="2" spans="1:15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9" t="s">
        <v>58</v>
      </c>
    </row>
    <row r="3" spans="1:15" x14ac:dyDescent="0.25">
      <c r="A3" s="1" t="s">
        <v>34</v>
      </c>
      <c r="B3" s="3">
        <f t="shared" ref="B3:N3" si="0">SUM(B4:B6)</f>
        <v>1470</v>
      </c>
      <c r="C3" s="3">
        <f t="shared" si="0"/>
        <v>1103</v>
      </c>
      <c r="D3" s="3">
        <f t="shared" si="0"/>
        <v>1061</v>
      </c>
      <c r="E3" s="3">
        <f t="shared" si="0"/>
        <v>825</v>
      </c>
      <c r="F3" s="3">
        <f t="shared" si="0"/>
        <v>915</v>
      </c>
      <c r="G3" s="3">
        <f t="shared" si="0"/>
        <v>884</v>
      </c>
      <c r="H3" s="3">
        <f t="shared" si="0"/>
        <v>1068</v>
      </c>
      <c r="I3" s="3">
        <f t="shared" si="0"/>
        <v>1180</v>
      </c>
      <c r="J3" s="3">
        <f t="shared" si="0"/>
        <v>990</v>
      </c>
      <c r="K3" s="3">
        <f t="shared" si="0"/>
        <v>1051</v>
      </c>
      <c r="L3" s="3">
        <f t="shared" si="0"/>
        <v>907</v>
      </c>
      <c r="M3" s="3">
        <f t="shared" si="0"/>
        <v>1043</v>
      </c>
      <c r="N3" s="4">
        <f t="shared" si="0"/>
        <v>12497</v>
      </c>
    </row>
    <row r="4" spans="1:15" s="38" customFormat="1" x14ac:dyDescent="0.25">
      <c r="A4" s="37" t="s">
        <v>12</v>
      </c>
      <c r="B4" s="33">
        <v>59</v>
      </c>
      <c r="C4" s="33">
        <v>49</v>
      </c>
      <c r="D4" s="33">
        <v>52</v>
      </c>
      <c r="E4" s="33">
        <v>27</v>
      </c>
      <c r="F4" s="33">
        <v>18</v>
      </c>
      <c r="G4" s="33">
        <v>0</v>
      </c>
      <c r="H4" s="33">
        <v>0</v>
      </c>
      <c r="I4" s="33">
        <v>0</v>
      </c>
      <c r="J4" s="33">
        <v>0</v>
      </c>
      <c r="K4" s="33">
        <v>0</v>
      </c>
      <c r="L4" s="33">
        <v>0</v>
      </c>
      <c r="M4" s="33">
        <v>0</v>
      </c>
      <c r="N4" s="30">
        <f>SUM(B4:M4)</f>
        <v>205</v>
      </c>
      <c r="O4" s="33"/>
    </row>
    <row r="5" spans="1:15" s="38" customFormat="1" x14ac:dyDescent="0.25">
      <c r="A5" s="37" t="s">
        <v>36</v>
      </c>
      <c r="B5" s="33">
        <v>1022</v>
      </c>
      <c r="C5" s="33">
        <v>796</v>
      </c>
      <c r="D5" s="33">
        <v>768</v>
      </c>
      <c r="E5" s="33">
        <v>585</v>
      </c>
      <c r="F5" s="33">
        <v>718</v>
      </c>
      <c r="G5" s="33">
        <v>664</v>
      </c>
      <c r="H5" s="33">
        <v>732</v>
      </c>
      <c r="I5" s="33">
        <v>845</v>
      </c>
      <c r="J5" s="33">
        <v>688</v>
      </c>
      <c r="K5" s="33">
        <v>747</v>
      </c>
      <c r="L5" s="33">
        <v>632</v>
      </c>
      <c r="M5" s="33">
        <v>777</v>
      </c>
      <c r="N5" s="30">
        <f>SUM(B5:M5)</f>
        <v>8974</v>
      </c>
      <c r="O5" s="33"/>
    </row>
    <row r="6" spans="1:15" s="38" customFormat="1" x14ac:dyDescent="0.25">
      <c r="A6" s="37" t="s">
        <v>32</v>
      </c>
      <c r="B6" s="33">
        <v>389</v>
      </c>
      <c r="C6" s="33">
        <v>258</v>
      </c>
      <c r="D6" s="33">
        <v>241</v>
      </c>
      <c r="E6" s="33">
        <v>213</v>
      </c>
      <c r="F6" s="33">
        <v>179</v>
      </c>
      <c r="G6" s="33">
        <v>220</v>
      </c>
      <c r="H6" s="33">
        <v>336</v>
      </c>
      <c r="I6" s="33">
        <v>335</v>
      </c>
      <c r="J6" s="33">
        <v>302</v>
      </c>
      <c r="K6" s="33">
        <v>304</v>
      </c>
      <c r="L6" s="33">
        <v>275</v>
      </c>
      <c r="M6" s="33">
        <v>266</v>
      </c>
      <c r="N6" s="30">
        <f>SUM(B6:M6)</f>
        <v>3318</v>
      </c>
      <c r="O6" s="33"/>
    </row>
    <row r="7" spans="1:15" x14ac:dyDescent="0.25">
      <c r="A7" s="1" t="s">
        <v>35</v>
      </c>
      <c r="B7" s="3">
        <f>SUM(B8:B9)</f>
        <v>40</v>
      </c>
      <c r="C7" s="3">
        <f t="shared" ref="C7:N7" si="1">SUM(C8:C9)</f>
        <v>37</v>
      </c>
      <c r="D7" s="3">
        <f t="shared" si="1"/>
        <v>32</v>
      </c>
      <c r="E7" s="3">
        <f t="shared" si="1"/>
        <v>50</v>
      </c>
      <c r="F7" s="3">
        <f t="shared" si="1"/>
        <v>17</v>
      </c>
      <c r="G7" s="3">
        <f t="shared" si="1"/>
        <v>0</v>
      </c>
      <c r="H7" s="3">
        <f t="shared" si="1"/>
        <v>0</v>
      </c>
      <c r="I7" s="3">
        <f t="shared" si="1"/>
        <v>0</v>
      </c>
      <c r="J7" s="3">
        <f t="shared" si="1"/>
        <v>0</v>
      </c>
      <c r="K7" s="3">
        <f t="shared" si="1"/>
        <v>0</v>
      </c>
      <c r="L7" s="3">
        <f t="shared" si="1"/>
        <v>0</v>
      </c>
      <c r="M7" s="3">
        <f t="shared" si="1"/>
        <v>0</v>
      </c>
      <c r="N7" s="4">
        <f t="shared" si="1"/>
        <v>176</v>
      </c>
      <c r="O7" s="27"/>
    </row>
    <row r="8" spans="1:15" s="38" customFormat="1" x14ac:dyDescent="0.25">
      <c r="A8" s="37" t="s">
        <v>13</v>
      </c>
      <c r="B8" s="33">
        <v>35</v>
      </c>
      <c r="C8" s="33">
        <v>32</v>
      </c>
      <c r="D8" s="33">
        <v>26</v>
      </c>
      <c r="E8" s="33">
        <v>43</v>
      </c>
      <c r="F8" s="33">
        <v>16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0">
        <f t="shared" ref="N8:N22" si="2">SUM(B8:M8)</f>
        <v>152</v>
      </c>
      <c r="O8" s="33"/>
    </row>
    <row r="9" spans="1:15" s="38" customFormat="1" x14ac:dyDescent="0.25">
      <c r="A9" s="37" t="s">
        <v>33</v>
      </c>
      <c r="B9" s="33">
        <v>5</v>
      </c>
      <c r="C9" s="33">
        <v>5</v>
      </c>
      <c r="D9" s="33">
        <v>6</v>
      </c>
      <c r="E9" s="33">
        <v>7</v>
      </c>
      <c r="F9" s="33">
        <v>1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0">
        <f t="shared" si="2"/>
        <v>24</v>
      </c>
      <c r="O9" s="33"/>
    </row>
    <row r="10" spans="1:15" x14ac:dyDescent="0.25">
      <c r="A10" s="1" t="s">
        <v>14</v>
      </c>
      <c r="B10" s="3">
        <f>SUM(B11:B14)</f>
        <v>79896</v>
      </c>
      <c r="C10" s="3">
        <f t="shared" ref="C10:N10" si="3">SUM(C11:C14)</f>
        <v>74285</v>
      </c>
      <c r="D10" s="3">
        <f t="shared" si="3"/>
        <v>83558</v>
      </c>
      <c r="E10" s="3">
        <f t="shared" si="3"/>
        <v>80954</v>
      </c>
      <c r="F10" s="3">
        <f t="shared" si="3"/>
        <v>81961</v>
      </c>
      <c r="G10" s="3">
        <f t="shared" si="3"/>
        <v>82677</v>
      </c>
      <c r="H10" s="3">
        <f t="shared" si="3"/>
        <v>90275</v>
      </c>
      <c r="I10" s="3">
        <f t="shared" si="3"/>
        <v>91742</v>
      </c>
      <c r="J10" s="3">
        <f t="shared" si="3"/>
        <v>89325</v>
      </c>
      <c r="K10" s="3">
        <f t="shared" si="3"/>
        <v>92099</v>
      </c>
      <c r="L10" s="3">
        <f t="shared" si="3"/>
        <v>90840</v>
      </c>
      <c r="M10" s="3">
        <f t="shared" si="3"/>
        <v>92140</v>
      </c>
      <c r="N10" s="4">
        <f t="shared" si="3"/>
        <v>1029752</v>
      </c>
    </row>
    <row r="11" spans="1:15" x14ac:dyDescent="0.25">
      <c r="A11" s="5" t="s">
        <v>15</v>
      </c>
      <c r="B11" s="6">
        <v>65009</v>
      </c>
      <c r="C11" s="6">
        <v>61185</v>
      </c>
      <c r="D11" s="6">
        <v>69252</v>
      </c>
      <c r="E11" s="6">
        <v>67612</v>
      </c>
      <c r="F11" s="6">
        <v>69266</v>
      </c>
      <c r="G11" s="6">
        <v>70824</v>
      </c>
      <c r="H11" s="6">
        <v>75253</v>
      </c>
      <c r="I11" s="6">
        <v>75983</v>
      </c>
      <c r="J11" s="6">
        <v>72825</v>
      </c>
      <c r="K11" s="6">
        <v>74911</v>
      </c>
      <c r="L11" s="6">
        <v>73295</v>
      </c>
      <c r="M11" s="6">
        <v>74205</v>
      </c>
      <c r="N11" s="30">
        <f t="shared" si="2"/>
        <v>849620</v>
      </c>
      <c r="O11" s="6"/>
    </row>
    <row r="12" spans="1:15" x14ac:dyDescent="0.25">
      <c r="A12" s="5" t="s">
        <v>16</v>
      </c>
      <c r="B12" s="6">
        <v>4116</v>
      </c>
      <c r="C12" s="6">
        <v>3165</v>
      </c>
      <c r="D12" s="6">
        <v>3432</v>
      </c>
      <c r="E12" s="6">
        <v>3107</v>
      </c>
      <c r="F12" s="6">
        <v>2199</v>
      </c>
      <c r="G12" s="6">
        <v>259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30">
        <f t="shared" si="2"/>
        <v>16278</v>
      </c>
      <c r="O12" s="6"/>
    </row>
    <row r="13" spans="1:15" x14ac:dyDescent="0.25">
      <c r="A13" s="5" t="s">
        <v>60</v>
      </c>
      <c r="B13" s="6">
        <v>0</v>
      </c>
      <c r="C13" s="6">
        <v>0</v>
      </c>
      <c r="D13" s="6">
        <v>0</v>
      </c>
      <c r="E13" s="6">
        <v>0</v>
      </c>
      <c r="F13" s="6">
        <v>755</v>
      </c>
      <c r="G13" s="6">
        <v>2105</v>
      </c>
      <c r="H13" s="6">
        <v>2939</v>
      </c>
      <c r="I13" s="6">
        <v>3480</v>
      </c>
      <c r="J13" s="6">
        <v>4278</v>
      </c>
      <c r="K13" s="6">
        <v>5110</v>
      </c>
      <c r="L13" s="6">
        <v>5113</v>
      </c>
      <c r="M13" s="6">
        <v>5242</v>
      </c>
      <c r="N13" s="30">
        <f t="shared" si="2"/>
        <v>29022</v>
      </c>
      <c r="O13" s="6"/>
    </row>
    <row r="14" spans="1:15" x14ac:dyDescent="0.25">
      <c r="A14" s="5" t="s">
        <v>31</v>
      </c>
      <c r="B14" s="6">
        <v>10771</v>
      </c>
      <c r="C14" s="6">
        <v>9935</v>
      </c>
      <c r="D14" s="6">
        <v>10874</v>
      </c>
      <c r="E14" s="6">
        <v>10235</v>
      </c>
      <c r="F14" s="6">
        <v>9741</v>
      </c>
      <c r="G14" s="6">
        <v>9489</v>
      </c>
      <c r="H14" s="6">
        <v>12083</v>
      </c>
      <c r="I14" s="6">
        <v>12279</v>
      </c>
      <c r="J14" s="6">
        <v>12222</v>
      </c>
      <c r="K14" s="6">
        <v>12078</v>
      </c>
      <c r="L14" s="6">
        <v>12432</v>
      </c>
      <c r="M14" s="6">
        <v>12693</v>
      </c>
      <c r="N14" s="30">
        <f t="shared" si="2"/>
        <v>134832</v>
      </c>
      <c r="O14" s="6"/>
    </row>
    <row r="15" spans="1:15" x14ac:dyDescent="0.25">
      <c r="A15" s="1" t="s">
        <v>17</v>
      </c>
      <c r="B15" s="3">
        <f>SUM(B16:B22)</f>
        <v>215094</v>
      </c>
      <c r="C15" s="3">
        <f t="shared" ref="C15:N15" si="4">SUM(C16:C22)</f>
        <v>198983</v>
      </c>
      <c r="D15" s="3">
        <f t="shared" si="4"/>
        <v>220106</v>
      </c>
      <c r="E15" s="3">
        <f t="shared" si="4"/>
        <v>201194</v>
      </c>
      <c r="F15" s="3">
        <f t="shared" si="4"/>
        <v>202704</v>
      </c>
      <c r="G15" s="3">
        <f t="shared" si="4"/>
        <v>202683</v>
      </c>
      <c r="H15" s="3">
        <f t="shared" si="4"/>
        <v>220417</v>
      </c>
      <c r="I15" s="3">
        <f t="shared" si="4"/>
        <v>219066</v>
      </c>
      <c r="J15" s="3">
        <f t="shared" si="4"/>
        <v>202228</v>
      </c>
      <c r="K15" s="3">
        <f t="shared" si="4"/>
        <v>200606</v>
      </c>
      <c r="L15" s="3">
        <f t="shared" si="4"/>
        <v>198271</v>
      </c>
      <c r="M15" s="3">
        <f t="shared" si="4"/>
        <v>209484</v>
      </c>
      <c r="N15" s="4">
        <f t="shared" si="4"/>
        <v>2490836</v>
      </c>
    </row>
    <row r="16" spans="1:15" x14ac:dyDescent="0.25">
      <c r="A16" s="5" t="s">
        <v>18</v>
      </c>
      <c r="B16" s="6">
        <v>2955</v>
      </c>
      <c r="C16" s="6">
        <v>2635</v>
      </c>
      <c r="D16" s="6">
        <v>2726</v>
      </c>
      <c r="E16" s="6">
        <v>1067</v>
      </c>
      <c r="F16" s="6">
        <v>1011</v>
      </c>
      <c r="G16" s="6">
        <v>913</v>
      </c>
      <c r="H16" s="6">
        <v>1001</v>
      </c>
      <c r="I16" s="6">
        <v>996</v>
      </c>
      <c r="J16" s="6">
        <v>950</v>
      </c>
      <c r="K16" s="6">
        <v>943</v>
      </c>
      <c r="L16" s="6">
        <v>920</v>
      </c>
      <c r="M16" s="6">
        <v>990</v>
      </c>
      <c r="N16" s="30">
        <f t="shared" si="2"/>
        <v>17107</v>
      </c>
      <c r="O16" s="6"/>
    </row>
    <row r="17" spans="1:15" x14ac:dyDescent="0.25">
      <c r="A17" s="5" t="s">
        <v>19</v>
      </c>
      <c r="B17" s="6">
        <v>77604</v>
      </c>
      <c r="C17" s="6">
        <v>71918</v>
      </c>
      <c r="D17" s="6">
        <v>78947</v>
      </c>
      <c r="E17" s="6">
        <v>73658</v>
      </c>
      <c r="F17" s="6">
        <v>75293</v>
      </c>
      <c r="G17" s="6">
        <v>75177</v>
      </c>
      <c r="H17" s="6">
        <v>80896</v>
      </c>
      <c r="I17" s="6">
        <v>80757</v>
      </c>
      <c r="J17" s="6">
        <v>73514</v>
      </c>
      <c r="K17" s="6">
        <v>72548</v>
      </c>
      <c r="L17" s="6">
        <v>71375</v>
      </c>
      <c r="M17" s="6">
        <v>75525</v>
      </c>
      <c r="N17" s="30">
        <f t="shared" si="2"/>
        <v>907212</v>
      </c>
      <c r="O17" s="6"/>
    </row>
    <row r="18" spans="1:15" x14ac:dyDescent="0.25">
      <c r="A18" s="5" t="s">
        <v>20</v>
      </c>
      <c r="B18" s="6">
        <v>50</v>
      </c>
      <c r="C18" s="6">
        <v>50</v>
      </c>
      <c r="D18" s="6">
        <v>48</v>
      </c>
      <c r="E18" s="6">
        <v>47</v>
      </c>
      <c r="F18" s="6">
        <v>34</v>
      </c>
      <c r="G18" s="6">
        <v>30</v>
      </c>
      <c r="H18" s="6">
        <v>22</v>
      </c>
      <c r="I18" s="6">
        <v>51</v>
      </c>
      <c r="J18" s="6">
        <v>34</v>
      </c>
      <c r="K18" s="6">
        <v>44</v>
      </c>
      <c r="L18" s="6">
        <v>29</v>
      </c>
      <c r="M18" s="6">
        <v>21</v>
      </c>
      <c r="N18" s="30">
        <f t="shared" si="2"/>
        <v>460</v>
      </c>
      <c r="O18" s="6"/>
    </row>
    <row r="19" spans="1:15" x14ac:dyDescent="0.25">
      <c r="A19" s="5" t="s">
        <v>21</v>
      </c>
      <c r="B19" s="6">
        <v>1762</v>
      </c>
      <c r="C19" s="6">
        <v>1604</v>
      </c>
      <c r="D19" s="6">
        <v>1586</v>
      </c>
      <c r="E19" s="6">
        <v>1582</v>
      </c>
      <c r="F19" s="6">
        <v>1304</v>
      </c>
      <c r="G19" s="6">
        <v>1413</v>
      </c>
      <c r="H19" s="6">
        <v>1420</v>
      </c>
      <c r="I19" s="6">
        <v>1574</v>
      </c>
      <c r="J19" s="6">
        <v>1524</v>
      </c>
      <c r="K19" s="6">
        <v>1483</v>
      </c>
      <c r="L19" s="6">
        <v>1599</v>
      </c>
      <c r="M19" s="6">
        <v>2115</v>
      </c>
      <c r="N19" s="30">
        <f t="shared" si="2"/>
        <v>18966</v>
      </c>
      <c r="O19" s="6"/>
    </row>
    <row r="20" spans="1:15" x14ac:dyDescent="0.25">
      <c r="A20" s="5" t="s">
        <v>22</v>
      </c>
      <c r="B20" s="6">
        <v>87292</v>
      </c>
      <c r="C20" s="6">
        <v>79078</v>
      </c>
      <c r="D20" s="6">
        <v>88036</v>
      </c>
      <c r="E20" s="6">
        <v>80191</v>
      </c>
      <c r="F20" s="6">
        <v>80489</v>
      </c>
      <c r="G20" s="6">
        <v>81342</v>
      </c>
      <c r="H20" s="6">
        <v>87018</v>
      </c>
      <c r="I20" s="6">
        <v>85230</v>
      </c>
      <c r="J20" s="6">
        <v>77936</v>
      </c>
      <c r="K20" s="6">
        <v>76275</v>
      </c>
      <c r="L20" s="6">
        <v>74643</v>
      </c>
      <c r="M20" s="6">
        <v>79013</v>
      </c>
      <c r="N20" s="30">
        <f t="shared" si="2"/>
        <v>976543</v>
      </c>
      <c r="O20" s="6"/>
    </row>
    <row r="21" spans="1:15" x14ac:dyDescent="0.25">
      <c r="A21" s="5" t="s">
        <v>37</v>
      </c>
      <c r="B21" s="6">
        <v>22266</v>
      </c>
      <c r="C21" s="6">
        <v>21112</v>
      </c>
      <c r="D21" s="6">
        <v>23267</v>
      </c>
      <c r="E21" s="6">
        <v>21748</v>
      </c>
      <c r="F21" s="6">
        <v>22240</v>
      </c>
      <c r="G21" s="6">
        <v>21188</v>
      </c>
      <c r="H21" s="6">
        <v>22246</v>
      </c>
      <c r="I21" s="6">
        <v>23291</v>
      </c>
      <c r="J21" s="6">
        <v>22481</v>
      </c>
      <c r="K21" s="6">
        <v>23239</v>
      </c>
      <c r="L21" s="6">
        <v>24289</v>
      </c>
      <c r="M21" s="6">
        <v>25858</v>
      </c>
      <c r="N21" s="30">
        <f t="shared" si="2"/>
        <v>273225</v>
      </c>
      <c r="O21" s="6"/>
    </row>
    <row r="22" spans="1:15" x14ac:dyDescent="0.25">
      <c r="A22" s="5" t="s">
        <v>30</v>
      </c>
      <c r="B22" s="6">
        <v>23165</v>
      </c>
      <c r="C22" s="6">
        <v>22586</v>
      </c>
      <c r="D22" s="6">
        <v>25496</v>
      </c>
      <c r="E22" s="6">
        <v>22901</v>
      </c>
      <c r="F22" s="6">
        <v>22333</v>
      </c>
      <c r="G22" s="6">
        <v>22620</v>
      </c>
      <c r="H22" s="6">
        <v>27814</v>
      </c>
      <c r="I22" s="6">
        <v>27167</v>
      </c>
      <c r="J22" s="6">
        <v>25789</v>
      </c>
      <c r="K22" s="6">
        <v>26074</v>
      </c>
      <c r="L22" s="6">
        <v>25416</v>
      </c>
      <c r="M22" s="6">
        <v>25962</v>
      </c>
      <c r="N22" s="30">
        <f t="shared" si="2"/>
        <v>297323</v>
      </c>
      <c r="O22" s="6"/>
    </row>
    <row r="23" spans="1:15" s="39" customFormat="1" x14ac:dyDescent="0.25">
      <c r="A23" s="36" t="s">
        <v>64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16385</v>
      </c>
      <c r="L23" s="27">
        <v>16430</v>
      </c>
      <c r="M23" s="27">
        <v>12545</v>
      </c>
      <c r="N23" s="40">
        <f>SUM(B23:M23)</f>
        <v>45360</v>
      </c>
      <c r="O23" s="27"/>
    </row>
    <row r="24" spans="1:15" s="35" customFormat="1" x14ac:dyDescent="0.25">
      <c r="A24" s="36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41"/>
      <c r="O24" s="34"/>
    </row>
    <row r="25" spans="1:15" x14ac:dyDescent="0.25">
      <c r="A25" s="7" t="s">
        <v>23</v>
      </c>
      <c r="B25" s="8">
        <f t="shared" ref="B25:J25" si="5">SUM(B3,B7,B10,B15,B23)</f>
        <v>296500</v>
      </c>
      <c r="C25" s="8">
        <f t="shared" si="5"/>
        <v>274408</v>
      </c>
      <c r="D25" s="8">
        <f t="shared" si="5"/>
        <v>304757</v>
      </c>
      <c r="E25" s="8">
        <f t="shared" si="5"/>
        <v>283023</v>
      </c>
      <c r="F25" s="8">
        <f t="shared" si="5"/>
        <v>285597</v>
      </c>
      <c r="G25" s="8">
        <f t="shared" si="5"/>
        <v>286244</v>
      </c>
      <c r="H25" s="8">
        <f t="shared" si="5"/>
        <v>311760</v>
      </c>
      <c r="I25" s="8">
        <f t="shared" si="5"/>
        <v>311988</v>
      </c>
      <c r="J25" s="8">
        <f t="shared" si="5"/>
        <v>292543</v>
      </c>
      <c r="K25" s="8">
        <f>SUM(K3,K7,K10,K15,K23)</f>
        <v>310141</v>
      </c>
      <c r="L25" s="8">
        <f>SUM(L3,L7,L10,L15,L23)</f>
        <v>306448</v>
      </c>
      <c r="M25" s="8">
        <f>SUM(M3,M7,M10,M15,M23)</f>
        <v>315212</v>
      </c>
      <c r="N25" s="42">
        <f>SUM(N3,N7,N10,N15,N23)</f>
        <v>3578621</v>
      </c>
    </row>
    <row r="28" spans="1:15" x14ac:dyDescent="0.25">
      <c r="A28" s="45" t="s">
        <v>49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5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pans="1:15" ht="60" x14ac:dyDescent="0.25">
      <c r="A30" s="9" t="s">
        <v>24</v>
      </c>
      <c r="B30" s="10" t="s">
        <v>38</v>
      </c>
      <c r="C30" s="10" t="s">
        <v>39</v>
      </c>
      <c r="D30" s="10" t="s">
        <v>40</v>
      </c>
      <c r="E30" s="10" t="s">
        <v>59</v>
      </c>
      <c r="F30" s="10" t="s">
        <v>65</v>
      </c>
      <c r="G30" s="10" t="s">
        <v>41</v>
      </c>
      <c r="H30" s="10" t="s">
        <v>42</v>
      </c>
      <c r="I30" s="10" t="s">
        <v>43</v>
      </c>
      <c r="J30" s="10" t="s">
        <v>44</v>
      </c>
      <c r="K30" s="10" t="s">
        <v>45</v>
      </c>
      <c r="L30" s="10" t="s">
        <v>46</v>
      </c>
      <c r="M30" s="11" t="s">
        <v>47</v>
      </c>
    </row>
    <row r="31" spans="1:15" x14ac:dyDescent="0.25">
      <c r="A31" s="12" t="s">
        <v>55</v>
      </c>
      <c r="B31" s="13">
        <f>SUM(B32:B35)</f>
        <v>44338</v>
      </c>
      <c r="C31" s="13">
        <f t="shared" ref="C31:M31" si="6">SUM(C32:C35)</f>
        <v>44874</v>
      </c>
      <c r="D31" s="13">
        <f t="shared" si="6"/>
        <v>45673</v>
      </c>
      <c r="E31" s="13">
        <f t="shared" si="6"/>
        <v>45950</v>
      </c>
      <c r="F31" s="13">
        <f t="shared" si="6"/>
        <v>46623</v>
      </c>
      <c r="G31" s="13">
        <f t="shared" si="6"/>
        <v>46737</v>
      </c>
      <c r="H31" s="13">
        <f t="shared" si="6"/>
        <v>48068</v>
      </c>
      <c r="I31" s="13">
        <f t="shared" si="6"/>
        <v>48805</v>
      </c>
      <c r="J31" s="13">
        <f t="shared" si="6"/>
        <v>49252</v>
      </c>
      <c r="K31" s="13">
        <f t="shared" si="6"/>
        <v>49517</v>
      </c>
      <c r="L31" s="13">
        <f t="shared" si="6"/>
        <v>49596</v>
      </c>
      <c r="M31" s="14">
        <f t="shared" si="6"/>
        <v>49707</v>
      </c>
    </row>
    <row r="32" spans="1:15" x14ac:dyDescent="0.25">
      <c r="A32" s="15" t="s">
        <v>25</v>
      </c>
      <c r="B32" s="16">
        <v>14422</v>
      </c>
      <c r="C32" s="16">
        <v>14545</v>
      </c>
      <c r="D32" s="16">
        <v>14812</v>
      </c>
      <c r="E32" s="16">
        <v>14927</v>
      </c>
      <c r="F32" s="16">
        <v>15202</v>
      </c>
      <c r="G32" s="16">
        <v>15262</v>
      </c>
      <c r="H32" s="16">
        <v>15795</v>
      </c>
      <c r="I32" s="16">
        <v>16054</v>
      </c>
      <c r="J32" s="16">
        <v>16199</v>
      </c>
      <c r="K32" s="16">
        <v>16240</v>
      </c>
      <c r="L32" s="16">
        <v>16277</v>
      </c>
      <c r="M32" s="17">
        <v>16334</v>
      </c>
    </row>
    <row r="33" spans="1:13" x14ac:dyDescent="0.25">
      <c r="A33" s="15" t="s">
        <v>26</v>
      </c>
      <c r="B33" s="16">
        <v>29105</v>
      </c>
      <c r="C33" s="16">
        <v>29518</v>
      </c>
      <c r="D33" s="16">
        <v>30049</v>
      </c>
      <c r="E33" s="16">
        <v>30211</v>
      </c>
      <c r="F33" s="16">
        <v>30609</v>
      </c>
      <c r="G33" s="16">
        <v>30663</v>
      </c>
      <c r="H33" s="16">
        <v>31460</v>
      </c>
      <c r="I33" s="16">
        <v>31938</v>
      </c>
      <c r="J33" s="16">
        <v>32240</v>
      </c>
      <c r="K33" s="16">
        <v>32464</v>
      </c>
      <c r="L33" s="16">
        <v>32506</v>
      </c>
      <c r="M33" s="17">
        <v>32560</v>
      </c>
    </row>
    <row r="34" spans="1:13" x14ac:dyDescent="0.25">
      <c r="A34" s="15" t="s">
        <v>27</v>
      </c>
      <c r="B34" s="16">
        <v>181</v>
      </c>
      <c r="C34" s="16">
        <v>181</v>
      </c>
      <c r="D34" s="16">
        <v>181</v>
      </c>
      <c r="E34" s="16">
        <v>181</v>
      </c>
      <c r="F34" s="16">
        <v>181</v>
      </c>
      <c r="G34" s="16">
        <v>181</v>
      </c>
      <c r="H34" s="16">
        <v>181</v>
      </c>
      <c r="I34" s="16">
        <v>181</v>
      </c>
      <c r="J34" s="16">
        <v>181</v>
      </c>
      <c r="K34" s="16">
        <v>181</v>
      </c>
      <c r="L34" s="16">
        <v>181</v>
      </c>
      <c r="M34" s="17">
        <v>181</v>
      </c>
    </row>
    <row r="35" spans="1:13" x14ac:dyDescent="0.25">
      <c r="A35" s="15" t="s">
        <v>28</v>
      </c>
      <c r="B35" s="16">
        <v>630</v>
      </c>
      <c r="C35" s="16">
        <v>630</v>
      </c>
      <c r="D35" s="16">
        <v>631</v>
      </c>
      <c r="E35" s="16">
        <v>631</v>
      </c>
      <c r="F35" s="16">
        <v>631</v>
      </c>
      <c r="G35" s="16">
        <v>631</v>
      </c>
      <c r="H35" s="16">
        <v>632</v>
      </c>
      <c r="I35" s="16">
        <v>632</v>
      </c>
      <c r="J35" s="16">
        <v>632</v>
      </c>
      <c r="K35" s="16">
        <v>632</v>
      </c>
      <c r="L35" s="16">
        <v>632</v>
      </c>
      <c r="M35" s="17">
        <v>632</v>
      </c>
    </row>
    <row r="36" spans="1:13" x14ac:dyDescent="0.2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7"/>
    </row>
    <row r="37" spans="1:13" x14ac:dyDescent="0.25">
      <c r="A37" s="18" t="s">
        <v>29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7"/>
    </row>
    <row r="38" spans="1:13" x14ac:dyDescent="0.25">
      <c r="A38" s="12" t="s">
        <v>54</v>
      </c>
      <c r="B38" s="13">
        <f>SUM(B39:B42)</f>
        <v>114743</v>
      </c>
      <c r="C38" s="13">
        <f t="shared" ref="C38:M38" si="7">SUM(C39:C42)</f>
        <v>115597</v>
      </c>
      <c r="D38" s="13">
        <f t="shared" si="7"/>
        <v>116719</v>
      </c>
      <c r="E38" s="13">
        <f t="shared" si="7"/>
        <v>115493</v>
      </c>
      <c r="F38" s="13">
        <f t="shared" si="7"/>
        <v>115657</v>
      </c>
      <c r="G38" s="13">
        <f t="shared" si="7"/>
        <v>116765</v>
      </c>
      <c r="H38" s="13">
        <f t="shared" si="7"/>
        <v>121037</v>
      </c>
      <c r="I38" s="13">
        <f t="shared" si="7"/>
        <v>122500</v>
      </c>
      <c r="J38" s="13">
        <f t="shared" si="7"/>
        <v>123513</v>
      </c>
      <c r="K38" s="13">
        <f t="shared" si="7"/>
        <v>124595</v>
      </c>
      <c r="L38" s="13">
        <f t="shared" si="7"/>
        <v>124831</v>
      </c>
      <c r="M38" s="14">
        <f t="shared" si="7"/>
        <v>124962</v>
      </c>
    </row>
    <row r="39" spans="1:13" x14ac:dyDescent="0.25">
      <c r="A39" s="15" t="s">
        <v>25</v>
      </c>
      <c r="B39" s="16">
        <v>29380</v>
      </c>
      <c r="C39" s="16">
        <v>29705</v>
      </c>
      <c r="D39" s="16">
        <v>30041</v>
      </c>
      <c r="E39" s="16">
        <v>28431</v>
      </c>
      <c r="F39" s="16">
        <v>28109</v>
      </c>
      <c r="G39" s="16">
        <v>28744</v>
      </c>
      <c r="H39" s="16">
        <v>32268</v>
      </c>
      <c r="I39" s="16">
        <v>33030</v>
      </c>
      <c r="J39" s="16">
        <v>33979</v>
      </c>
      <c r="K39" s="16">
        <v>34633</v>
      </c>
      <c r="L39" s="16">
        <v>34784</v>
      </c>
      <c r="M39" s="17">
        <v>34851</v>
      </c>
    </row>
    <row r="40" spans="1:13" x14ac:dyDescent="0.25">
      <c r="A40" s="15" t="s">
        <v>26</v>
      </c>
      <c r="B40" s="16">
        <v>84493</v>
      </c>
      <c r="C40" s="16">
        <v>85022</v>
      </c>
      <c r="D40" s="16">
        <v>85807</v>
      </c>
      <c r="E40" s="16">
        <v>86191</v>
      </c>
      <c r="F40" s="16">
        <v>86677</v>
      </c>
      <c r="G40" s="16">
        <v>87150</v>
      </c>
      <c r="H40" s="16">
        <v>87897</v>
      </c>
      <c r="I40" s="16">
        <v>88598</v>
      </c>
      <c r="J40" s="16">
        <v>88662</v>
      </c>
      <c r="K40" s="16">
        <v>89090</v>
      </c>
      <c r="L40" s="16">
        <v>89175</v>
      </c>
      <c r="M40" s="17">
        <v>89239</v>
      </c>
    </row>
    <row r="41" spans="1:13" x14ac:dyDescent="0.25">
      <c r="A41" s="15" t="s">
        <v>27</v>
      </c>
      <c r="B41" s="16">
        <v>181</v>
      </c>
      <c r="C41" s="16">
        <v>181</v>
      </c>
      <c r="D41" s="16">
        <v>181</v>
      </c>
      <c r="E41" s="16">
        <v>181</v>
      </c>
      <c r="F41" s="16">
        <v>181</v>
      </c>
      <c r="G41" s="16">
        <v>181</v>
      </c>
      <c r="H41" s="16">
        <v>181</v>
      </c>
      <c r="I41" s="16">
        <v>181</v>
      </c>
      <c r="J41" s="16">
        <v>181</v>
      </c>
      <c r="K41" s="16">
        <v>181</v>
      </c>
      <c r="L41" s="16">
        <v>181</v>
      </c>
      <c r="M41" s="17">
        <v>181</v>
      </c>
    </row>
    <row r="42" spans="1:13" x14ac:dyDescent="0.25">
      <c r="A42" s="15" t="s">
        <v>28</v>
      </c>
      <c r="B42" s="16">
        <v>689</v>
      </c>
      <c r="C42" s="16">
        <v>689</v>
      </c>
      <c r="D42" s="16">
        <v>690</v>
      </c>
      <c r="E42" s="16">
        <v>690</v>
      </c>
      <c r="F42" s="16">
        <v>690</v>
      </c>
      <c r="G42" s="16">
        <v>690</v>
      </c>
      <c r="H42" s="16">
        <v>691</v>
      </c>
      <c r="I42" s="16">
        <v>691</v>
      </c>
      <c r="J42" s="16">
        <v>691</v>
      </c>
      <c r="K42" s="16">
        <v>691</v>
      </c>
      <c r="L42" s="16">
        <v>691</v>
      </c>
      <c r="M42" s="17">
        <v>691</v>
      </c>
    </row>
    <row r="43" spans="1:13" x14ac:dyDescent="0.25">
      <c r="A43" s="15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4"/>
    </row>
    <row r="44" spans="1:13" s="32" customFormat="1" x14ac:dyDescent="0.25">
      <c r="A44" s="12" t="s">
        <v>52</v>
      </c>
      <c r="B44" s="13">
        <f>SUM(B45:B46)</f>
        <v>9769</v>
      </c>
      <c r="C44" s="13">
        <f t="shared" ref="C44:M44" si="8">SUM(C45:C46)</f>
        <v>10157</v>
      </c>
      <c r="D44" s="13">
        <f t="shared" si="8"/>
        <v>10608</v>
      </c>
      <c r="E44" s="13">
        <f t="shared" si="8"/>
        <v>10782</v>
      </c>
      <c r="F44" s="13">
        <f t="shared" si="8"/>
        <v>11294</v>
      </c>
      <c r="G44" s="13">
        <f t="shared" si="8"/>
        <v>11393</v>
      </c>
      <c r="H44" s="13">
        <f t="shared" si="8"/>
        <v>12254</v>
      </c>
      <c r="I44" s="13">
        <f t="shared" si="8"/>
        <v>12657</v>
      </c>
      <c r="J44" s="13">
        <f t="shared" si="8"/>
        <v>12821</v>
      </c>
      <c r="K44" s="13">
        <f t="shared" si="8"/>
        <v>13058</v>
      </c>
      <c r="L44" s="13">
        <f t="shared" si="8"/>
        <v>13118</v>
      </c>
      <c r="M44" s="14">
        <f t="shared" si="8"/>
        <v>13164</v>
      </c>
    </row>
    <row r="45" spans="1:13" x14ac:dyDescent="0.25">
      <c r="A45" s="15" t="s">
        <v>25</v>
      </c>
      <c r="B45" s="19">
        <v>7</v>
      </c>
      <c r="C45" s="19">
        <v>7</v>
      </c>
      <c r="D45" s="19">
        <v>7</v>
      </c>
      <c r="E45" s="19">
        <v>7</v>
      </c>
      <c r="F45" s="19">
        <v>7</v>
      </c>
      <c r="G45" s="19">
        <v>7</v>
      </c>
      <c r="H45" s="19">
        <v>7</v>
      </c>
      <c r="I45" s="19">
        <v>7</v>
      </c>
      <c r="J45" s="19">
        <v>7</v>
      </c>
      <c r="K45" s="19">
        <v>7</v>
      </c>
      <c r="L45" s="19">
        <v>7</v>
      </c>
      <c r="M45" s="20">
        <v>7</v>
      </c>
    </row>
    <row r="46" spans="1:13" x14ac:dyDescent="0.25">
      <c r="A46" s="15" t="s">
        <v>26</v>
      </c>
      <c r="B46" s="19">
        <v>9762</v>
      </c>
      <c r="C46" s="19">
        <v>10150</v>
      </c>
      <c r="D46" s="19">
        <v>10601</v>
      </c>
      <c r="E46" s="19">
        <v>10775</v>
      </c>
      <c r="F46" s="19">
        <v>11287</v>
      </c>
      <c r="G46" s="19">
        <v>11386</v>
      </c>
      <c r="H46" s="19">
        <v>12247</v>
      </c>
      <c r="I46" s="19">
        <v>12650</v>
      </c>
      <c r="J46" s="19">
        <v>12814</v>
      </c>
      <c r="K46" s="19">
        <v>13051</v>
      </c>
      <c r="L46" s="19">
        <v>13111</v>
      </c>
      <c r="M46" s="20">
        <v>13157</v>
      </c>
    </row>
    <row r="47" spans="1:13" x14ac:dyDescent="0.25">
      <c r="A47" s="2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20"/>
    </row>
    <row r="48" spans="1:13" x14ac:dyDescent="0.25">
      <c r="A48" s="12" t="s">
        <v>53</v>
      </c>
      <c r="B48" s="13">
        <f>SUM(B49:B50)</f>
        <v>43466</v>
      </c>
      <c r="C48" s="13">
        <f t="shared" ref="C48:M48" si="9">SUM(C49:C50)</f>
        <v>44210</v>
      </c>
      <c r="D48" s="13">
        <f t="shared" si="9"/>
        <v>45362</v>
      </c>
      <c r="E48" s="13">
        <f t="shared" si="9"/>
        <v>45282</v>
      </c>
      <c r="F48" s="13">
        <f t="shared" si="9"/>
        <v>45568</v>
      </c>
      <c r="G48" s="13">
        <f t="shared" si="9"/>
        <v>46613</v>
      </c>
      <c r="H48" s="13">
        <f t="shared" si="9"/>
        <v>47202</v>
      </c>
      <c r="I48" s="13">
        <f t="shared" si="9"/>
        <v>48174</v>
      </c>
      <c r="J48" s="13">
        <f t="shared" si="9"/>
        <v>47775</v>
      </c>
      <c r="K48" s="13">
        <f t="shared" si="9"/>
        <v>47868</v>
      </c>
      <c r="L48" s="13">
        <f t="shared" si="9"/>
        <v>48016</v>
      </c>
      <c r="M48" s="14">
        <f t="shared" si="9"/>
        <v>48037</v>
      </c>
    </row>
    <row r="49" spans="1:13" x14ac:dyDescent="0.25">
      <c r="A49" s="15" t="s">
        <v>25</v>
      </c>
      <c r="B49" s="19">
        <v>84</v>
      </c>
      <c r="C49" s="19">
        <v>84</v>
      </c>
      <c r="D49" s="19">
        <v>84</v>
      </c>
      <c r="E49" s="19">
        <v>84</v>
      </c>
      <c r="F49" s="19">
        <v>84</v>
      </c>
      <c r="G49" s="19">
        <v>84</v>
      </c>
      <c r="H49" s="19">
        <v>84</v>
      </c>
      <c r="I49" s="19">
        <v>84</v>
      </c>
      <c r="J49" s="19">
        <v>84</v>
      </c>
      <c r="K49" s="19">
        <v>89</v>
      </c>
      <c r="L49" s="19">
        <v>89</v>
      </c>
      <c r="M49" s="20">
        <v>89</v>
      </c>
    </row>
    <row r="50" spans="1:13" x14ac:dyDescent="0.25">
      <c r="A50" s="15" t="s">
        <v>26</v>
      </c>
      <c r="B50" s="19">
        <v>43382</v>
      </c>
      <c r="C50" s="19">
        <v>44126</v>
      </c>
      <c r="D50" s="19">
        <v>45278</v>
      </c>
      <c r="E50" s="19">
        <v>45198</v>
      </c>
      <c r="F50" s="19">
        <v>45484</v>
      </c>
      <c r="G50" s="19">
        <v>46529</v>
      </c>
      <c r="H50" s="19">
        <v>47118</v>
      </c>
      <c r="I50" s="19">
        <v>48090</v>
      </c>
      <c r="J50" s="19">
        <v>47691</v>
      </c>
      <c r="K50" s="19">
        <v>47779</v>
      </c>
      <c r="L50" s="19">
        <v>47927</v>
      </c>
      <c r="M50" s="20">
        <v>47948</v>
      </c>
    </row>
    <row r="51" spans="1:13" x14ac:dyDescent="0.25">
      <c r="A51" s="15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20"/>
    </row>
    <row r="52" spans="1:13" s="32" customFormat="1" x14ac:dyDescent="0.25">
      <c r="A52" s="12" t="s">
        <v>56</v>
      </c>
      <c r="B52" s="13">
        <f>SUM(B53:B54)</f>
        <v>25</v>
      </c>
      <c r="C52" s="13">
        <f t="shared" ref="C52" si="10">SUM(C53:C54)</f>
        <v>25</v>
      </c>
      <c r="D52" s="13">
        <f t="shared" ref="D52" si="11">SUM(D53:D54)</f>
        <v>26</v>
      </c>
      <c r="E52" s="13">
        <f t="shared" ref="E52" si="12">SUM(E53:E54)</f>
        <v>27</v>
      </c>
      <c r="F52" s="13">
        <f t="shared" ref="F52" si="13">SUM(F53:F54)</f>
        <v>27</v>
      </c>
      <c r="G52" s="13">
        <f t="shared" ref="G52" si="14">SUM(G53:G54)</f>
        <v>43</v>
      </c>
      <c r="H52" s="13">
        <f t="shared" ref="H52" si="15">SUM(H53:H54)</f>
        <v>43</v>
      </c>
      <c r="I52" s="13">
        <f t="shared" ref="I52" si="16">SUM(I53:I54)</f>
        <v>46</v>
      </c>
      <c r="J52" s="13">
        <f t="shared" ref="J52" si="17">SUM(J53:J54)</f>
        <v>46</v>
      </c>
      <c r="K52" s="13">
        <f t="shared" ref="K52" si="18">SUM(K53:K54)</f>
        <v>46</v>
      </c>
      <c r="L52" s="13">
        <f t="shared" ref="L52" si="19">SUM(L53:L54)</f>
        <v>52</v>
      </c>
      <c r="M52" s="14">
        <f t="shared" ref="M52" si="20">SUM(M53:M54)</f>
        <v>53</v>
      </c>
    </row>
    <row r="53" spans="1:13" x14ac:dyDescent="0.25">
      <c r="A53" s="15" t="s">
        <v>26</v>
      </c>
      <c r="B53" s="19">
        <v>9</v>
      </c>
      <c r="C53" s="19">
        <v>9</v>
      </c>
      <c r="D53" s="19">
        <v>10</v>
      </c>
      <c r="E53" s="19">
        <v>11</v>
      </c>
      <c r="F53" s="19">
        <v>11</v>
      </c>
      <c r="G53" s="19">
        <v>27</v>
      </c>
      <c r="H53" s="19">
        <v>27</v>
      </c>
      <c r="I53" s="19">
        <v>30</v>
      </c>
      <c r="J53" s="19">
        <v>30</v>
      </c>
      <c r="K53" s="19">
        <v>30</v>
      </c>
      <c r="L53" s="19">
        <v>36</v>
      </c>
      <c r="M53" s="20">
        <v>37</v>
      </c>
    </row>
    <row r="54" spans="1:13" x14ac:dyDescent="0.25">
      <c r="A54" s="15" t="s">
        <v>28</v>
      </c>
      <c r="B54" s="19">
        <v>16</v>
      </c>
      <c r="C54" s="19">
        <v>16</v>
      </c>
      <c r="D54" s="19">
        <v>16</v>
      </c>
      <c r="E54" s="19">
        <v>16</v>
      </c>
      <c r="F54" s="19">
        <v>16</v>
      </c>
      <c r="G54" s="19">
        <v>16</v>
      </c>
      <c r="H54" s="19">
        <v>16</v>
      </c>
      <c r="I54" s="19">
        <v>16</v>
      </c>
      <c r="J54" s="19">
        <v>16</v>
      </c>
      <c r="K54" s="19">
        <v>16</v>
      </c>
      <c r="L54" s="19">
        <v>16</v>
      </c>
      <c r="M54" s="20">
        <v>16</v>
      </c>
    </row>
    <row r="55" spans="1:13" x14ac:dyDescent="0.25">
      <c r="A55" s="15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20"/>
    </row>
    <row r="56" spans="1:13" x14ac:dyDescent="0.25">
      <c r="A56" s="12" t="s">
        <v>57</v>
      </c>
      <c r="B56" s="13">
        <f>SUM(B57:B58)</f>
        <v>770</v>
      </c>
      <c r="C56" s="13">
        <f t="shared" ref="C56" si="21">SUM(C57:C58)</f>
        <v>770</v>
      </c>
      <c r="D56" s="13">
        <f t="shared" ref="D56" si="22">SUM(D57:D58)</f>
        <v>772</v>
      </c>
      <c r="E56" s="13">
        <f t="shared" ref="E56" si="23">SUM(E57:E58)</f>
        <v>777</v>
      </c>
      <c r="F56" s="13">
        <f t="shared" ref="F56" si="24">SUM(F57:F58)</f>
        <v>777</v>
      </c>
      <c r="G56" s="13">
        <f t="shared" ref="G56" si="25">SUM(G57:G58)</f>
        <v>815</v>
      </c>
      <c r="H56" s="13">
        <f t="shared" ref="H56" si="26">SUM(H57:H58)</f>
        <v>815</v>
      </c>
      <c r="I56" s="13">
        <f t="shared" ref="I56" si="27">SUM(I57:I58)</f>
        <v>821</v>
      </c>
      <c r="J56" s="13">
        <f t="shared" ref="J56" si="28">SUM(J57:J58)</f>
        <v>821</v>
      </c>
      <c r="K56" s="13">
        <f t="shared" ref="K56" si="29">SUM(K57:K58)</f>
        <v>821</v>
      </c>
      <c r="L56" s="13">
        <f t="shared" ref="L56" si="30">SUM(L57:L58)</f>
        <v>833</v>
      </c>
      <c r="M56" s="14">
        <f t="shared" ref="M56" si="31">SUM(M57:M58)</f>
        <v>836</v>
      </c>
    </row>
    <row r="57" spans="1:13" x14ac:dyDescent="0.25">
      <c r="A57" s="15" t="s">
        <v>26</v>
      </c>
      <c r="B57" s="19">
        <v>402</v>
      </c>
      <c r="C57" s="19">
        <v>402</v>
      </c>
      <c r="D57" s="19">
        <v>404</v>
      </c>
      <c r="E57" s="19">
        <v>409</v>
      </c>
      <c r="F57" s="19">
        <v>409</v>
      </c>
      <c r="G57" s="19">
        <v>447</v>
      </c>
      <c r="H57" s="19">
        <v>447</v>
      </c>
      <c r="I57" s="19">
        <v>453</v>
      </c>
      <c r="J57" s="19">
        <v>453</v>
      </c>
      <c r="K57" s="19">
        <v>453</v>
      </c>
      <c r="L57" s="19">
        <v>465</v>
      </c>
      <c r="M57" s="20">
        <v>468</v>
      </c>
    </row>
    <row r="58" spans="1:13" x14ac:dyDescent="0.25">
      <c r="A58" s="15" t="s">
        <v>28</v>
      </c>
      <c r="B58" s="19">
        <v>368</v>
      </c>
      <c r="C58" s="19">
        <v>368</v>
      </c>
      <c r="D58" s="19">
        <v>368</v>
      </c>
      <c r="E58" s="19">
        <v>368</v>
      </c>
      <c r="F58" s="19">
        <v>368</v>
      </c>
      <c r="G58" s="19">
        <v>368</v>
      </c>
      <c r="H58" s="19">
        <v>368</v>
      </c>
      <c r="I58" s="19">
        <v>368</v>
      </c>
      <c r="J58" s="19">
        <v>368</v>
      </c>
      <c r="K58" s="19">
        <v>368</v>
      </c>
      <c r="L58" s="19">
        <v>368</v>
      </c>
      <c r="M58" s="20">
        <v>368</v>
      </c>
    </row>
    <row r="59" spans="1:13" x14ac:dyDescent="0.25">
      <c r="A59" s="15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20"/>
    </row>
    <row r="60" spans="1:13" x14ac:dyDescent="0.25">
      <c r="A60" s="12" t="s">
        <v>62</v>
      </c>
      <c r="B60" s="13">
        <f>SUM(B61:B62)</f>
        <v>0</v>
      </c>
      <c r="C60" s="13">
        <f t="shared" ref="C60:M60" si="32">SUM(C61:C62)</f>
        <v>0</v>
      </c>
      <c r="D60" s="13">
        <f t="shared" si="32"/>
        <v>0</v>
      </c>
      <c r="E60" s="13">
        <f t="shared" si="32"/>
        <v>0</v>
      </c>
      <c r="F60" s="13">
        <f t="shared" si="32"/>
        <v>0</v>
      </c>
      <c r="G60" s="13">
        <f t="shared" si="32"/>
        <v>0</v>
      </c>
      <c r="H60" s="13">
        <f t="shared" si="32"/>
        <v>0</v>
      </c>
      <c r="I60" s="13">
        <f t="shared" si="32"/>
        <v>0</v>
      </c>
      <c r="J60" s="13">
        <f t="shared" si="32"/>
        <v>87</v>
      </c>
      <c r="K60" s="13">
        <f t="shared" si="32"/>
        <v>87</v>
      </c>
      <c r="L60" s="13">
        <f t="shared" si="32"/>
        <v>87</v>
      </c>
      <c r="M60" s="14">
        <f t="shared" si="32"/>
        <v>87</v>
      </c>
    </row>
    <row r="61" spans="1:13" x14ac:dyDescent="0.25">
      <c r="A61" s="15" t="s">
        <v>63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87</v>
      </c>
      <c r="K61" s="19">
        <v>87</v>
      </c>
      <c r="L61" s="19">
        <v>87</v>
      </c>
      <c r="M61" s="20">
        <v>87</v>
      </c>
    </row>
    <row r="62" spans="1:13" x14ac:dyDescent="0.25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3"/>
    </row>
    <row r="63" spans="1:13" x14ac:dyDescent="0.25">
      <c r="A63" s="47" t="s">
        <v>61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</row>
    <row r="64" spans="1:13" x14ac:dyDescent="0.2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1:2" ht="21" x14ac:dyDescent="0.35">
      <c r="A65" s="43" t="s">
        <v>50</v>
      </c>
      <c r="B65" s="46"/>
    </row>
    <row r="66" spans="1:2" x14ac:dyDescent="0.25">
      <c r="A66" s="24" t="s">
        <v>0</v>
      </c>
      <c r="B66" s="25">
        <v>55368</v>
      </c>
    </row>
    <row r="67" spans="1:2" x14ac:dyDescent="0.25">
      <c r="A67" s="24" t="s">
        <v>1</v>
      </c>
      <c r="B67" s="25">
        <v>54859</v>
      </c>
    </row>
    <row r="68" spans="1:2" x14ac:dyDescent="0.25">
      <c r="A68" s="24" t="s">
        <v>2</v>
      </c>
      <c r="B68" s="25">
        <v>56953</v>
      </c>
    </row>
    <row r="69" spans="1:2" x14ac:dyDescent="0.25">
      <c r="A69" s="24" t="s">
        <v>3</v>
      </c>
      <c r="B69" s="25">
        <v>54820</v>
      </c>
    </row>
    <row r="70" spans="1:2" x14ac:dyDescent="0.25">
      <c r="A70" s="24" t="s">
        <v>4</v>
      </c>
      <c r="B70" s="25">
        <v>54486</v>
      </c>
    </row>
    <row r="71" spans="1:2" x14ac:dyDescent="0.25">
      <c r="A71" s="24" t="s">
        <v>5</v>
      </c>
      <c r="B71" s="25">
        <v>56068</v>
      </c>
    </row>
    <row r="72" spans="1:2" x14ac:dyDescent="0.25">
      <c r="A72" s="24" t="s">
        <v>6</v>
      </c>
      <c r="B72" s="25">
        <v>57731</v>
      </c>
    </row>
    <row r="73" spans="1:2" x14ac:dyDescent="0.25">
      <c r="A73" s="24" t="s">
        <v>7</v>
      </c>
      <c r="B73" s="25">
        <v>57967</v>
      </c>
    </row>
    <row r="74" spans="1:2" x14ac:dyDescent="0.25">
      <c r="A74" s="24" t="s">
        <v>8</v>
      </c>
      <c r="B74" s="25">
        <v>57073</v>
      </c>
    </row>
    <row r="75" spans="1:2" x14ac:dyDescent="0.25">
      <c r="A75" s="24" t="s">
        <v>9</v>
      </c>
      <c r="B75" s="25">
        <v>58519</v>
      </c>
    </row>
    <row r="76" spans="1:2" x14ac:dyDescent="0.25">
      <c r="A76" s="24" t="s">
        <v>10</v>
      </c>
      <c r="B76" s="25">
        <v>58829</v>
      </c>
    </row>
    <row r="77" spans="1:2" x14ac:dyDescent="0.25">
      <c r="A77" s="24" t="s">
        <v>11</v>
      </c>
      <c r="B77" s="25">
        <v>60915</v>
      </c>
    </row>
    <row r="78" spans="1:2" x14ac:dyDescent="0.25">
      <c r="A78" s="7" t="s">
        <v>51</v>
      </c>
      <c r="B78" s="26">
        <f>SUM(B66:B77)</f>
        <v>683588</v>
      </c>
    </row>
  </sheetData>
  <mergeCells count="4">
    <mergeCell ref="A1:M1"/>
    <mergeCell ref="A28:N29"/>
    <mergeCell ref="A65:B65"/>
    <mergeCell ref="A63:M64"/>
  </mergeCells>
  <pageMargins left="0.7" right="0.7" top="0.75" bottom="0.75" header="0.3" footer="0.3"/>
  <pageSetup orientation="portrait" r:id="rId1"/>
  <ignoredErrors>
    <ignoredError sqref="B7 C7:K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2016-01-27T20:48:34Z</dcterms:modified>
</cp:coreProperties>
</file>