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0625" windowHeight="11550"/>
  </bookViews>
  <sheets>
    <sheet name="2012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N11"/>
  <c r="N10"/>
  <c r="N9"/>
  <c r="N8"/>
  <c r="N7"/>
  <c r="N6"/>
  <c r="N5"/>
  <c r="N4"/>
  <c r="N3"/>
  <c r="M29"/>
  <c r="M22"/>
  <c r="J29"/>
  <c r="I29"/>
  <c r="J22"/>
  <c r="I22"/>
  <c r="C8"/>
  <c r="D8"/>
  <c r="E8"/>
  <c r="F8"/>
  <c r="G8"/>
  <c r="G14" s="1"/>
  <c r="H8"/>
  <c r="I8"/>
  <c r="J8"/>
  <c r="K8"/>
  <c r="L8"/>
  <c r="M8"/>
  <c r="B8"/>
  <c r="B5"/>
  <c r="C5"/>
  <c r="D5"/>
  <c r="E5"/>
  <c r="F5"/>
  <c r="G5"/>
  <c r="H5"/>
  <c r="I5"/>
  <c r="J5"/>
  <c r="L5"/>
  <c r="M5"/>
  <c r="B56"/>
  <c r="B72"/>
  <c r="K14" l="1"/>
  <c r="I14"/>
  <c r="M14"/>
  <c r="E14"/>
  <c r="B14"/>
  <c r="J14"/>
  <c r="F14"/>
  <c r="H14"/>
  <c r="L14"/>
  <c r="D14"/>
  <c r="C14"/>
</calcChain>
</file>

<file path=xl/sharedStrings.xml><?xml version="1.0" encoding="utf-8"?>
<sst xmlns="http://schemas.openxmlformats.org/spreadsheetml/2006/main" count="83" uniqueCount="55">
  <si>
    <t>Total 2012 Checkouts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</si>
  <si>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</si>
  <si>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</si>
  <si>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</si>
  <si>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</si>
  <si>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</si>
  <si>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</si>
  <si>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</si>
  <si>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</si>
  <si>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</si>
  <si>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</si>
  <si>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</si>
  <si>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</si>
  <si>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Patrons with Checkouts 2012</t>
  </si>
  <si>
    <t>Total 2012 New Patrons</t>
  </si>
  <si>
    <t>New Patrons 2012</t>
  </si>
  <si>
    <t>HarperCollins Licensed eBooks in Collection</t>
  </si>
  <si>
    <t>counting each format of a title only once</t>
  </si>
  <si>
    <t>OverDrive Video</t>
  </si>
  <si>
    <t>OverDrive Music</t>
  </si>
  <si>
    <t>WMA Audiobook</t>
  </si>
  <si>
    <t>MP3 Audiobook</t>
  </si>
  <si>
    <t>Purchased Copies</t>
  </si>
  <si>
    <t>counting each copy of each format of a title</t>
  </si>
  <si>
    <t>Purchased Titles</t>
  </si>
  <si>
    <t>Inception through December 31, 2012</t>
  </si>
  <si>
    <t>Inception through November 30, 2012</t>
  </si>
  <si>
    <t>Inception through October 31, 2012</t>
  </si>
  <si>
    <t>Inception through September 30, 2012</t>
  </si>
  <si>
    <t>Inception through August 31, 2012</t>
  </si>
  <si>
    <t>Inception through July 31, 2012</t>
  </si>
  <si>
    <t>Inception through June 30, 2012</t>
  </si>
  <si>
    <t>Inception through May 31, 2012</t>
  </si>
  <si>
    <t>Inception through April 30, 2012</t>
  </si>
  <si>
    <t>Inception through March 31, 2012</t>
  </si>
  <si>
    <t>Inception through January 31, 2012</t>
  </si>
  <si>
    <t>Inception through December 31, 2011</t>
  </si>
  <si>
    <t>Purchased Titles and Copies through 2012</t>
  </si>
  <si>
    <t>Checkouts Grand Total</t>
  </si>
  <si>
    <t>Adobe EPUB</t>
  </si>
  <si>
    <t>Adobe PDF</t>
  </si>
  <si>
    <t>Total eBooks</t>
  </si>
  <si>
    <t>Total AudioBooks</t>
  </si>
  <si>
    <t>Open PDF</t>
  </si>
  <si>
    <t>Open EPUB</t>
  </si>
  <si>
    <t>Kindle Book</t>
  </si>
  <si>
    <t>Audiobook</t>
  </si>
  <si>
    <t>eBook</t>
  </si>
  <si>
    <t>Music</t>
  </si>
  <si>
    <t>Video</t>
  </si>
  <si>
    <t>Inception through February 29, 2012</t>
  </si>
  <si>
    <t>Circulation Activity by Format by Month 2012</t>
  </si>
  <si>
    <t>Local Collection Titles - eBooks</t>
  </si>
  <si>
    <t>OCR Titles in Collection - eBooks</t>
  </si>
  <si>
    <t>2012 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</si>
</sst>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1" xfId="0" applyFill="1" applyBorder="1"/>
    <xf numFmtId="0" fontId="0" fillId="0" borderId="7" xfId="0" applyFill="1" applyBorder="1"/>
    <xf numFmtId="0" fontId="0" fillId="0" borderId="2" xfId="0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0" fillId="0" borderId="5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3" fontId="1" fillId="0" borderId="1" xfId="0" applyNumberFormat="1" applyFont="1" applyBorder="1"/>
    <xf numFmtId="3" fontId="1" fillId="0" borderId="7" xfId="0" applyNumberFormat="1" applyFont="1" applyBorder="1"/>
    <xf numFmtId="3" fontId="0" fillId="2" borderId="3" xfId="0" applyNumberFormat="1" applyFill="1" applyBorder="1"/>
    <xf numFmtId="3" fontId="0" fillId="2" borderId="0" xfId="0" applyNumberFormat="1" applyFill="1" applyBorder="1"/>
    <xf numFmtId="0" fontId="0" fillId="2" borderId="4" xfId="0" applyFill="1" applyBorder="1" applyAlignment="1">
      <alignment horizontal="right"/>
    </xf>
    <xf numFmtId="3" fontId="1" fillId="0" borderId="3" xfId="0" applyNumberFormat="1" applyFont="1" applyBorder="1"/>
    <xf numFmtId="3" fontId="1" fillId="0" borderId="0" xfId="0" applyNumberFormat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New Patrons 2012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'2012'!$A$44:$A$55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'2012'!$B$44:$B$55</c:f>
              <c:numCache>
                <c:formatCode>General</c:formatCode>
                <c:ptCount val="12"/>
                <c:pt idx="0">
                  <c:v>12521</c:v>
                </c:pt>
                <c:pt idx="1">
                  <c:v>7359</c:v>
                </c:pt>
                <c:pt idx="2">
                  <c:v>6521</c:v>
                </c:pt>
                <c:pt idx="3">
                  <c:v>6091</c:v>
                </c:pt>
                <c:pt idx="4">
                  <c:v>6290</c:v>
                </c:pt>
                <c:pt idx="5">
                  <c:v>6699</c:v>
                </c:pt>
                <c:pt idx="6">
                  <c:v>6564</c:v>
                </c:pt>
                <c:pt idx="7">
                  <c:v>5816</c:v>
                </c:pt>
                <c:pt idx="8">
                  <c:v>4828</c:v>
                </c:pt>
                <c:pt idx="9">
                  <c:v>4980</c:v>
                </c:pt>
                <c:pt idx="10">
                  <c:v>5438</c:v>
                </c:pt>
                <c:pt idx="11">
                  <c:v>9235</c:v>
                </c:pt>
              </c:numCache>
            </c:numRef>
          </c:val>
        </c:ser>
        <c:axId val="61377920"/>
        <c:axId val="78894208"/>
      </c:barChart>
      <c:catAx>
        <c:axId val="61377920"/>
        <c:scaling>
          <c:orientation val="minMax"/>
        </c:scaling>
        <c:axPos val="b"/>
        <c:majorTickMark val="none"/>
        <c:tickLblPos val="nextTo"/>
        <c:crossAx val="78894208"/>
        <c:crosses val="autoZero"/>
        <c:auto val="1"/>
        <c:lblAlgn val="ctr"/>
        <c:lblOffset val="100"/>
      </c:catAx>
      <c:valAx>
        <c:axId val="788942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1377920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Patrons with Checkouts</a:t>
            </a:r>
            <a:r>
              <a:rPr lang="en-US" baseline="0"/>
              <a:t> 2012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'2012'!$A$60:$A$71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'2012'!$B$60:$B$71</c:f>
              <c:numCache>
                <c:formatCode>General</c:formatCode>
                <c:ptCount val="12"/>
                <c:pt idx="0">
                  <c:v>24525</c:v>
                </c:pt>
                <c:pt idx="1">
                  <c:v>23113</c:v>
                </c:pt>
                <c:pt idx="2">
                  <c:v>23746</c:v>
                </c:pt>
                <c:pt idx="3">
                  <c:v>23283</c:v>
                </c:pt>
                <c:pt idx="4">
                  <c:v>23264</c:v>
                </c:pt>
                <c:pt idx="5">
                  <c:v>23942</c:v>
                </c:pt>
                <c:pt idx="6">
                  <c:v>25102</c:v>
                </c:pt>
                <c:pt idx="7">
                  <c:v>25707</c:v>
                </c:pt>
                <c:pt idx="8">
                  <c:v>25114</c:v>
                </c:pt>
                <c:pt idx="9">
                  <c:v>26240</c:v>
                </c:pt>
                <c:pt idx="10">
                  <c:v>26526</c:v>
                </c:pt>
                <c:pt idx="11">
                  <c:v>30664</c:v>
                </c:pt>
              </c:numCache>
            </c:numRef>
          </c:val>
        </c:ser>
        <c:axId val="78799616"/>
        <c:axId val="78801152"/>
      </c:barChart>
      <c:catAx>
        <c:axId val="78799616"/>
        <c:scaling>
          <c:orientation val="minMax"/>
        </c:scaling>
        <c:axPos val="b"/>
        <c:majorTickMark val="none"/>
        <c:tickLblPos val="nextTo"/>
        <c:crossAx val="78801152"/>
        <c:crosses val="autoZero"/>
        <c:auto val="1"/>
        <c:lblAlgn val="ctr"/>
        <c:lblOffset val="100"/>
      </c:catAx>
      <c:valAx>
        <c:axId val="788011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8799616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800099</xdr:colOff>
      <xdr:row>42</xdr:row>
      <xdr:rowOff>9524</xdr:rowOff>
    </xdr:from>
    <xdr:to>
      <xdr:col>8</xdr:col>
      <xdr:colOff>161924</xdr:colOff>
      <xdr:row>55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58</xdr:row>
      <xdr:rowOff>9525</xdr:rowOff>
    </xdr:from>
    <xdr:to>
      <xdr:col>8</xdr:col>
      <xdr:colOff>180975</xdr:colOff>
      <xdr:row>72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>
      <selection activeCell="P17" sqref="P17"/>
    </sheetView>
  </sheetViews>
  <sheetFormatPr defaultColWidth="12" defaultRowHeight="15"/>
  <cols>
    <col min="1" max="1" width="27.7109375" customWidth="1"/>
  </cols>
  <sheetData>
    <row r="1" spans="1:15" ht="2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5">
      <c r="A2" s="27"/>
      <c r="B2" s="29" t="s">
        <v>12</v>
      </c>
      <c r="C2" s="29" t="s">
        <v>11</v>
      </c>
      <c r="D2" s="29" t="s">
        <v>10</v>
      </c>
      <c r="E2" s="29" t="s">
        <v>9</v>
      </c>
      <c r="F2" s="29" t="s">
        <v>8</v>
      </c>
      <c r="G2" s="29" t="s">
        <v>7</v>
      </c>
      <c r="H2" s="29" t="s">
        <v>6</v>
      </c>
      <c r="I2" s="29" t="s">
        <v>5</v>
      </c>
      <c r="J2" s="29" t="s">
        <v>4</v>
      </c>
      <c r="K2" s="29" t="s">
        <v>3</v>
      </c>
      <c r="L2" s="29" t="s">
        <v>2</v>
      </c>
      <c r="M2" s="28" t="s">
        <v>1</v>
      </c>
      <c r="N2" s="35" t="s">
        <v>54</v>
      </c>
    </row>
    <row r="3" spans="1:15">
      <c r="A3" s="27" t="s">
        <v>18</v>
      </c>
      <c r="B3" s="26">
        <v>446</v>
      </c>
      <c r="C3" s="26">
        <v>339</v>
      </c>
      <c r="D3" s="26">
        <v>334</v>
      </c>
      <c r="E3" s="26">
        <v>207</v>
      </c>
      <c r="F3" s="26">
        <v>165</v>
      </c>
      <c r="G3" s="26">
        <v>150</v>
      </c>
      <c r="H3" s="26">
        <v>137</v>
      </c>
      <c r="I3" s="26">
        <v>165</v>
      </c>
      <c r="J3" s="26">
        <v>124</v>
      </c>
      <c r="K3" s="26">
        <v>151</v>
      </c>
      <c r="L3" s="26">
        <v>161</v>
      </c>
      <c r="M3" s="25">
        <v>230</v>
      </c>
      <c r="N3" s="36">
        <f>SUM(B3:M3)</f>
        <v>2609</v>
      </c>
    </row>
    <row r="4" spans="1:15">
      <c r="A4" s="27" t="s">
        <v>19</v>
      </c>
      <c r="B4" s="26">
        <v>266</v>
      </c>
      <c r="C4" s="26">
        <v>219</v>
      </c>
      <c r="D4" s="26">
        <v>224</v>
      </c>
      <c r="E4" s="26">
        <v>172</v>
      </c>
      <c r="F4" s="26">
        <v>108</v>
      </c>
      <c r="G4" s="26">
        <v>123</v>
      </c>
      <c r="H4" s="26">
        <v>117</v>
      </c>
      <c r="I4" s="26">
        <v>110</v>
      </c>
      <c r="J4" s="26">
        <v>122</v>
      </c>
      <c r="K4" s="26">
        <v>115</v>
      </c>
      <c r="L4" s="26">
        <v>89</v>
      </c>
      <c r="M4" s="25">
        <v>120</v>
      </c>
      <c r="N4" s="36">
        <f>SUM(B4:M4)</f>
        <v>1785</v>
      </c>
    </row>
    <row r="5" spans="1:15">
      <c r="A5" s="27" t="s">
        <v>42</v>
      </c>
      <c r="B5" s="26">
        <f t="shared" ref="B5:M5" si="0">SUM(B6:B7)</f>
        <v>30352</v>
      </c>
      <c r="C5" s="26">
        <f t="shared" si="0"/>
        <v>27814</v>
      </c>
      <c r="D5" s="26">
        <f t="shared" si="0"/>
        <v>30139</v>
      </c>
      <c r="E5" s="26">
        <f t="shared" si="0"/>
        <v>29074</v>
      </c>
      <c r="F5" s="26">
        <f t="shared" si="0"/>
        <v>29107</v>
      </c>
      <c r="G5" s="26">
        <f t="shared" si="0"/>
        <v>29226</v>
      </c>
      <c r="H5" s="26">
        <f t="shared" si="0"/>
        <v>30899</v>
      </c>
      <c r="I5" s="26">
        <f t="shared" si="0"/>
        <v>31249</v>
      </c>
      <c r="J5" s="26">
        <f t="shared" si="0"/>
        <v>30191</v>
      </c>
      <c r="K5" s="26">
        <v>32950</v>
      </c>
      <c r="L5" s="26">
        <f t="shared" si="0"/>
        <v>32383</v>
      </c>
      <c r="M5" s="25">
        <f t="shared" si="0"/>
        <v>33414</v>
      </c>
      <c r="N5" s="36">
        <f>SUM(B5:M5)</f>
        <v>366798</v>
      </c>
    </row>
    <row r="6" spans="1:15">
      <c r="A6" s="24" t="s">
        <v>21</v>
      </c>
      <c r="B6" s="23">
        <v>5879</v>
      </c>
      <c r="C6" s="23">
        <v>5743</v>
      </c>
      <c r="D6" s="23">
        <v>6553</v>
      </c>
      <c r="E6" s="23">
        <v>6719</v>
      </c>
      <c r="F6" s="23">
        <v>7206</v>
      </c>
      <c r="G6" s="23">
        <v>7433</v>
      </c>
      <c r="H6" s="23">
        <v>8179</v>
      </c>
      <c r="I6" s="23">
        <v>8323</v>
      </c>
      <c r="J6" s="23">
        <v>8899</v>
      </c>
      <c r="K6" s="23">
        <v>10623</v>
      </c>
      <c r="L6" s="23">
        <v>10873</v>
      </c>
      <c r="M6" s="22">
        <v>12191</v>
      </c>
      <c r="N6" s="37">
        <f>SUM(B6:M6)</f>
        <v>98621</v>
      </c>
    </row>
    <row r="7" spans="1:15">
      <c r="A7" s="24" t="s">
        <v>20</v>
      </c>
      <c r="B7" s="23">
        <v>24473</v>
      </c>
      <c r="C7" s="23">
        <v>22071</v>
      </c>
      <c r="D7" s="23">
        <v>23586</v>
      </c>
      <c r="E7" s="23">
        <v>22355</v>
      </c>
      <c r="F7" s="23">
        <v>21901</v>
      </c>
      <c r="G7" s="23">
        <v>21793</v>
      </c>
      <c r="H7" s="23">
        <v>22720</v>
      </c>
      <c r="I7" s="23">
        <v>22926</v>
      </c>
      <c r="J7" s="23">
        <v>21292</v>
      </c>
      <c r="K7" s="23">
        <v>22327</v>
      </c>
      <c r="L7" s="23">
        <v>21510</v>
      </c>
      <c r="M7" s="22">
        <v>21223</v>
      </c>
      <c r="N7" s="37">
        <f>SUM(B7:M7)</f>
        <v>268177</v>
      </c>
    </row>
    <row r="8" spans="1:15">
      <c r="A8" s="27" t="s">
        <v>41</v>
      </c>
      <c r="B8" s="26">
        <f>SUM(B9:B13)</f>
        <v>56104</v>
      </c>
      <c r="C8" s="26">
        <f t="shared" ref="C8:M8" si="1">SUM(C9:C13)</f>
        <v>50429</v>
      </c>
      <c r="D8" s="26">
        <f t="shared" si="1"/>
        <v>59081</v>
      </c>
      <c r="E8" s="26">
        <f t="shared" si="1"/>
        <v>58837</v>
      </c>
      <c r="F8" s="26">
        <f t="shared" si="1"/>
        <v>60454</v>
      </c>
      <c r="G8" s="26">
        <f t="shared" si="1"/>
        <v>62572</v>
      </c>
      <c r="H8" s="26">
        <f t="shared" si="1"/>
        <v>68960</v>
      </c>
      <c r="I8" s="26">
        <f t="shared" si="1"/>
        <v>72640</v>
      </c>
      <c r="J8" s="26">
        <f t="shared" si="1"/>
        <v>71058</v>
      </c>
      <c r="K8" s="26">
        <f t="shared" si="1"/>
        <v>79090</v>
      </c>
      <c r="L8" s="26">
        <f t="shared" si="1"/>
        <v>81797</v>
      </c>
      <c r="M8" s="26">
        <f t="shared" si="1"/>
        <v>98704</v>
      </c>
      <c r="N8" s="36">
        <f>SUM(B8:M8)</f>
        <v>819726</v>
      </c>
    </row>
    <row r="9" spans="1:15">
      <c r="A9" s="24" t="s">
        <v>40</v>
      </c>
      <c r="B9" s="23">
        <v>2457</v>
      </c>
      <c r="C9" s="23">
        <v>2084</v>
      </c>
      <c r="D9" s="23">
        <v>2088</v>
      </c>
      <c r="E9" s="23">
        <v>1937</v>
      </c>
      <c r="F9" s="23">
        <v>1852</v>
      </c>
      <c r="G9" s="23">
        <v>2056</v>
      </c>
      <c r="H9" s="23">
        <v>2170</v>
      </c>
      <c r="I9" s="23">
        <v>2147</v>
      </c>
      <c r="J9" s="23">
        <v>1892</v>
      </c>
      <c r="K9" s="23">
        <v>2055</v>
      </c>
      <c r="L9" s="23">
        <v>2175</v>
      </c>
      <c r="M9" s="22">
        <v>2761</v>
      </c>
      <c r="N9" s="37">
        <f>SUM(B9:M9)</f>
        <v>25674</v>
      </c>
    </row>
    <row r="10" spans="1:15">
      <c r="A10" s="24" t="s">
        <v>39</v>
      </c>
      <c r="B10" s="23">
        <v>21709</v>
      </c>
      <c r="C10" s="23">
        <v>19372</v>
      </c>
      <c r="D10" s="23">
        <v>24112</v>
      </c>
      <c r="E10" s="23">
        <v>24082</v>
      </c>
      <c r="F10" s="23">
        <v>25061</v>
      </c>
      <c r="G10" s="23">
        <v>26796</v>
      </c>
      <c r="H10" s="23">
        <v>30036</v>
      </c>
      <c r="I10" s="23">
        <v>31836</v>
      </c>
      <c r="J10" s="23">
        <v>31396</v>
      </c>
      <c r="K10" s="23">
        <v>35753</v>
      </c>
      <c r="L10" s="23">
        <v>36560</v>
      </c>
      <c r="M10" s="22">
        <v>43591</v>
      </c>
      <c r="N10" s="37">
        <f>SUM(B10:M10)</f>
        <v>350304</v>
      </c>
    </row>
    <row r="11" spans="1:15">
      <c r="A11" s="24" t="s">
        <v>43</v>
      </c>
      <c r="B11" s="23">
        <v>22</v>
      </c>
      <c r="C11" s="23">
        <v>21</v>
      </c>
      <c r="D11" s="23">
        <v>19</v>
      </c>
      <c r="E11" s="23">
        <v>45</v>
      </c>
      <c r="F11" s="23">
        <v>79</v>
      </c>
      <c r="G11" s="23">
        <v>105</v>
      </c>
      <c r="H11" s="23">
        <v>207</v>
      </c>
      <c r="I11" s="23">
        <v>226</v>
      </c>
      <c r="J11" s="23">
        <v>181</v>
      </c>
      <c r="K11" s="23">
        <v>161</v>
      </c>
      <c r="L11" s="23">
        <v>162</v>
      </c>
      <c r="M11" s="22">
        <v>177</v>
      </c>
      <c r="N11" s="37">
        <f>SUM(B11:M11)</f>
        <v>1405</v>
      </c>
    </row>
    <row r="12" spans="1:15">
      <c r="A12" s="24" t="s">
        <v>44</v>
      </c>
      <c r="B12" s="23">
        <v>76</v>
      </c>
      <c r="C12" s="23">
        <v>105</v>
      </c>
      <c r="D12" s="23">
        <v>157</v>
      </c>
      <c r="E12" s="23">
        <v>262</v>
      </c>
      <c r="F12" s="23">
        <v>578</v>
      </c>
      <c r="G12" s="23">
        <v>660</v>
      </c>
      <c r="H12" s="23">
        <v>805</v>
      </c>
      <c r="I12" s="23">
        <v>793</v>
      </c>
      <c r="J12" s="23">
        <v>762</v>
      </c>
      <c r="K12" s="23">
        <v>908</v>
      </c>
      <c r="L12" s="23">
        <v>1044</v>
      </c>
      <c r="M12" s="22">
        <v>1414</v>
      </c>
      <c r="N12" s="37">
        <f>SUM(B12:M12)</f>
        <v>7564</v>
      </c>
    </row>
    <row r="13" spans="1:15">
      <c r="A13" s="24" t="s">
        <v>45</v>
      </c>
      <c r="B13" s="23">
        <v>31840</v>
      </c>
      <c r="C13" s="23">
        <v>28847</v>
      </c>
      <c r="D13" s="23">
        <v>32705</v>
      </c>
      <c r="E13" s="23">
        <v>32511</v>
      </c>
      <c r="F13" s="23">
        <v>32884</v>
      </c>
      <c r="G13" s="23">
        <v>32955</v>
      </c>
      <c r="H13" s="23">
        <v>35742</v>
      </c>
      <c r="I13" s="23">
        <v>37638</v>
      </c>
      <c r="J13" s="23">
        <v>36827</v>
      </c>
      <c r="K13" s="23">
        <v>40213</v>
      </c>
      <c r="L13" s="23">
        <v>41856</v>
      </c>
      <c r="M13" s="22">
        <v>50761</v>
      </c>
      <c r="N13" s="37">
        <f>SUM(B13:M13)</f>
        <v>434779</v>
      </c>
    </row>
    <row r="14" spans="1:15">
      <c r="A14" s="2" t="s">
        <v>38</v>
      </c>
      <c r="B14" s="21">
        <f t="shared" ref="B14:M14" si="2">SUM(B3:B5,B8)</f>
        <v>87168</v>
      </c>
      <c r="C14" s="21">
        <f t="shared" si="2"/>
        <v>78801</v>
      </c>
      <c r="D14" s="21">
        <f t="shared" si="2"/>
        <v>89778</v>
      </c>
      <c r="E14" s="21">
        <f t="shared" si="2"/>
        <v>88290</v>
      </c>
      <c r="F14" s="21">
        <f t="shared" si="2"/>
        <v>89834</v>
      </c>
      <c r="G14" s="21">
        <f t="shared" si="2"/>
        <v>92071</v>
      </c>
      <c r="H14" s="21">
        <f t="shared" si="2"/>
        <v>100113</v>
      </c>
      <c r="I14" s="21">
        <f t="shared" si="2"/>
        <v>104164</v>
      </c>
      <c r="J14" s="21">
        <f t="shared" si="2"/>
        <v>101495</v>
      </c>
      <c r="K14" s="21">
        <f t="shared" si="2"/>
        <v>112306</v>
      </c>
      <c r="L14" s="21">
        <f t="shared" si="2"/>
        <v>114430</v>
      </c>
      <c r="M14" s="20">
        <f t="shared" si="2"/>
        <v>132468</v>
      </c>
      <c r="N14" s="36">
        <f>SUM(B14:M14)</f>
        <v>1190918</v>
      </c>
      <c r="O14" s="34"/>
    </row>
    <row r="19" spans="1:14">
      <c r="A19" s="33" t="s">
        <v>37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60">
      <c r="A21" s="19" t="s">
        <v>17</v>
      </c>
      <c r="B21" s="18" t="s">
        <v>36</v>
      </c>
      <c r="C21" s="18" t="s">
        <v>35</v>
      </c>
      <c r="D21" s="18" t="s">
        <v>50</v>
      </c>
      <c r="E21" s="18" t="s">
        <v>34</v>
      </c>
      <c r="F21" s="18" t="s">
        <v>33</v>
      </c>
      <c r="G21" s="18" t="s">
        <v>32</v>
      </c>
      <c r="H21" s="18" t="s">
        <v>31</v>
      </c>
      <c r="I21" s="18" t="s">
        <v>30</v>
      </c>
      <c r="J21" s="18" t="s">
        <v>29</v>
      </c>
      <c r="K21" s="18" t="s">
        <v>28</v>
      </c>
      <c r="L21" s="18" t="s">
        <v>27</v>
      </c>
      <c r="M21" s="18" t="s">
        <v>26</v>
      </c>
      <c r="N21" s="17" t="s">
        <v>25</v>
      </c>
    </row>
    <row r="22" spans="1:14">
      <c r="A22" s="10" t="s">
        <v>24</v>
      </c>
      <c r="B22" s="9">
        <v>14719</v>
      </c>
      <c r="C22" s="9">
        <v>15497</v>
      </c>
      <c r="D22" s="9">
        <v>15560</v>
      </c>
      <c r="E22" s="9">
        <v>17246</v>
      </c>
      <c r="F22" s="9">
        <v>18384</v>
      </c>
      <c r="G22" s="9">
        <v>18385</v>
      </c>
      <c r="H22" s="9">
        <v>19112</v>
      </c>
      <c r="I22" s="9">
        <f>SUM(I23:I26)</f>
        <v>20400</v>
      </c>
      <c r="J22" s="9">
        <f>SUM(J23:J26)</f>
        <v>21371</v>
      </c>
      <c r="K22" s="9">
        <v>22647</v>
      </c>
      <c r="L22" s="9">
        <v>23670</v>
      </c>
      <c r="M22" s="9">
        <f>+SUM(M23:M26)</f>
        <v>25443</v>
      </c>
      <c r="N22" s="8">
        <v>26584</v>
      </c>
    </row>
    <row r="23" spans="1:14">
      <c r="A23" s="13" t="s">
        <v>46</v>
      </c>
      <c r="B23" s="12">
        <v>6919</v>
      </c>
      <c r="C23" s="12">
        <v>7025</v>
      </c>
      <c r="D23" s="12">
        <v>7040</v>
      </c>
      <c r="E23" s="12">
        <v>7428</v>
      </c>
      <c r="F23" s="12">
        <v>7637</v>
      </c>
      <c r="G23" s="12">
        <v>7638</v>
      </c>
      <c r="H23" s="12">
        <v>7878</v>
      </c>
      <c r="I23" s="12">
        <v>8167</v>
      </c>
      <c r="J23" s="12">
        <v>8413</v>
      </c>
      <c r="K23" s="12">
        <v>8859</v>
      </c>
      <c r="L23" s="12">
        <v>9060</v>
      </c>
      <c r="M23" s="12">
        <v>9317</v>
      </c>
      <c r="N23" s="11">
        <v>9707</v>
      </c>
    </row>
    <row r="24" spans="1:14">
      <c r="A24" s="13" t="s">
        <v>47</v>
      </c>
      <c r="B24" s="12">
        <v>7303</v>
      </c>
      <c r="C24" s="12">
        <v>7975</v>
      </c>
      <c r="D24" s="12">
        <v>8023</v>
      </c>
      <c r="E24" s="12">
        <v>9321</v>
      </c>
      <c r="F24" s="12">
        <v>10249</v>
      </c>
      <c r="G24" s="12">
        <v>10249</v>
      </c>
      <c r="H24" s="12">
        <v>10736</v>
      </c>
      <c r="I24" s="12">
        <v>11735</v>
      </c>
      <c r="J24" s="12">
        <v>12460</v>
      </c>
      <c r="K24" s="12">
        <v>13289</v>
      </c>
      <c r="L24" s="12">
        <v>14111</v>
      </c>
      <c r="M24" s="12">
        <v>15624</v>
      </c>
      <c r="N24" s="11">
        <v>16378</v>
      </c>
    </row>
    <row r="25" spans="1:14">
      <c r="A25" s="13" t="s">
        <v>48</v>
      </c>
      <c r="B25" s="12">
        <v>178</v>
      </c>
      <c r="C25" s="12">
        <v>178</v>
      </c>
      <c r="D25" s="12">
        <v>178</v>
      </c>
      <c r="E25" s="12">
        <v>179</v>
      </c>
      <c r="F25" s="12">
        <v>179</v>
      </c>
      <c r="G25" s="12">
        <v>179</v>
      </c>
      <c r="H25" s="12">
        <v>179</v>
      </c>
      <c r="I25" s="12">
        <v>179</v>
      </c>
      <c r="J25" s="12">
        <v>179</v>
      </c>
      <c r="K25" s="12">
        <v>180</v>
      </c>
      <c r="L25" s="12">
        <v>180</v>
      </c>
      <c r="M25" s="12">
        <v>180</v>
      </c>
      <c r="N25" s="11">
        <v>180</v>
      </c>
    </row>
    <row r="26" spans="1:14">
      <c r="A26" s="13" t="s">
        <v>49</v>
      </c>
      <c r="B26" s="12">
        <v>319</v>
      </c>
      <c r="C26" s="12">
        <v>319</v>
      </c>
      <c r="D26" s="12">
        <v>319</v>
      </c>
      <c r="E26" s="12">
        <v>319</v>
      </c>
      <c r="F26" s="12">
        <v>319</v>
      </c>
      <c r="G26" s="12">
        <v>319</v>
      </c>
      <c r="H26" s="12">
        <v>319</v>
      </c>
      <c r="I26" s="12">
        <v>319</v>
      </c>
      <c r="J26" s="12">
        <v>319</v>
      </c>
      <c r="K26" s="12">
        <v>319</v>
      </c>
      <c r="L26" s="12">
        <v>319</v>
      </c>
      <c r="M26" s="12">
        <v>322</v>
      </c>
      <c r="N26" s="11">
        <v>319</v>
      </c>
    </row>
    <row r="27" spans="1:14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</row>
    <row r="28" spans="1:14">
      <c r="A28" s="16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</row>
    <row r="29" spans="1:14">
      <c r="A29" s="10" t="s">
        <v>22</v>
      </c>
      <c r="B29" s="9">
        <v>32981</v>
      </c>
      <c r="C29" s="9">
        <v>36685</v>
      </c>
      <c r="D29" s="9">
        <v>37785</v>
      </c>
      <c r="E29" s="9">
        <v>41503</v>
      </c>
      <c r="F29" s="9">
        <v>43217</v>
      </c>
      <c r="G29" s="9">
        <v>43979</v>
      </c>
      <c r="H29" s="9">
        <v>46160</v>
      </c>
      <c r="I29" s="9">
        <f>SUM(I30:I33)</f>
        <v>49833</v>
      </c>
      <c r="J29" s="9">
        <f>SUM(J30:J33)</f>
        <v>54096</v>
      </c>
      <c r="K29" s="9">
        <v>58944</v>
      </c>
      <c r="L29" s="9">
        <v>61844</v>
      </c>
      <c r="M29" s="9">
        <f>+SUM(M30:M33)</f>
        <v>66378</v>
      </c>
      <c r="N29" s="8">
        <v>72702</v>
      </c>
    </row>
    <row r="30" spans="1:14">
      <c r="A30" s="13" t="s">
        <v>46</v>
      </c>
      <c r="B30" s="12">
        <v>11270</v>
      </c>
      <c r="C30" s="12">
        <v>11681</v>
      </c>
      <c r="D30" s="12">
        <v>11818</v>
      </c>
      <c r="E30" s="12">
        <v>12488</v>
      </c>
      <c r="F30" s="12">
        <v>12810</v>
      </c>
      <c r="G30" s="12">
        <v>12932</v>
      </c>
      <c r="H30" s="12">
        <v>13350</v>
      </c>
      <c r="I30" s="12">
        <v>13795</v>
      </c>
      <c r="J30" s="12">
        <v>14262</v>
      </c>
      <c r="K30" s="12">
        <v>15082</v>
      </c>
      <c r="L30" s="12">
        <v>15648</v>
      </c>
      <c r="M30" s="12">
        <v>16303</v>
      </c>
      <c r="N30" s="11">
        <v>17209</v>
      </c>
    </row>
    <row r="31" spans="1:14">
      <c r="A31" s="13" t="s">
        <v>47</v>
      </c>
      <c r="B31" s="12">
        <v>21212</v>
      </c>
      <c r="C31" s="12">
        <v>24505</v>
      </c>
      <c r="D31" s="12">
        <v>25468</v>
      </c>
      <c r="E31" s="12">
        <v>28514</v>
      </c>
      <c r="F31" s="12">
        <v>29906</v>
      </c>
      <c r="G31" s="12">
        <v>30546</v>
      </c>
      <c r="H31" s="12">
        <v>32309</v>
      </c>
      <c r="I31" s="12">
        <v>35537</v>
      </c>
      <c r="J31" s="12">
        <v>39333</v>
      </c>
      <c r="K31" s="12">
        <v>43360</v>
      </c>
      <c r="L31" s="12">
        <v>45694</v>
      </c>
      <c r="M31" s="12">
        <v>49573</v>
      </c>
      <c r="N31" s="11">
        <v>54991</v>
      </c>
    </row>
    <row r="32" spans="1:14">
      <c r="A32" s="13" t="s">
        <v>48</v>
      </c>
      <c r="B32" s="12">
        <v>178</v>
      </c>
      <c r="C32" s="12">
        <v>178</v>
      </c>
      <c r="D32" s="12">
        <v>178</v>
      </c>
      <c r="E32" s="12">
        <v>179</v>
      </c>
      <c r="F32" s="12">
        <v>179</v>
      </c>
      <c r="G32" s="12">
        <v>179</v>
      </c>
      <c r="H32" s="12">
        <v>179</v>
      </c>
      <c r="I32" s="12">
        <v>179</v>
      </c>
      <c r="J32" s="12">
        <v>179</v>
      </c>
      <c r="K32" s="12">
        <v>180</v>
      </c>
      <c r="L32" s="12">
        <v>180</v>
      </c>
      <c r="M32" s="12">
        <v>180</v>
      </c>
      <c r="N32" s="11">
        <v>180</v>
      </c>
    </row>
    <row r="33" spans="1:14">
      <c r="A33" s="13" t="s">
        <v>49</v>
      </c>
      <c r="B33" s="12">
        <v>321</v>
      </c>
      <c r="C33" s="12">
        <v>321</v>
      </c>
      <c r="D33" s="12">
        <v>321</v>
      </c>
      <c r="E33" s="12">
        <v>322</v>
      </c>
      <c r="F33" s="12">
        <v>322</v>
      </c>
      <c r="G33" s="12">
        <v>322</v>
      </c>
      <c r="H33" s="12">
        <v>322</v>
      </c>
      <c r="I33" s="12">
        <v>322</v>
      </c>
      <c r="J33" s="12">
        <v>322</v>
      </c>
      <c r="K33" s="12">
        <v>322</v>
      </c>
      <c r="L33" s="12">
        <v>322</v>
      </c>
      <c r="M33" s="12">
        <v>322</v>
      </c>
      <c r="N33" s="11">
        <v>322</v>
      </c>
    </row>
    <row r="34" spans="1:14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8"/>
    </row>
    <row r="35" spans="1:14">
      <c r="A35" s="10" t="s">
        <v>16</v>
      </c>
      <c r="B35" s="9">
        <v>49</v>
      </c>
      <c r="C35" s="9">
        <v>93</v>
      </c>
      <c r="D35" s="9">
        <v>94</v>
      </c>
      <c r="E35" s="9">
        <v>633</v>
      </c>
      <c r="F35" s="9">
        <v>728</v>
      </c>
      <c r="G35" s="9">
        <v>728</v>
      </c>
      <c r="H35" s="9">
        <v>845</v>
      </c>
      <c r="I35" s="9">
        <v>917</v>
      </c>
      <c r="J35" s="9"/>
      <c r="K35" s="9"/>
      <c r="L35" s="9"/>
      <c r="M35" s="9"/>
      <c r="N35" s="8"/>
    </row>
    <row r="36" spans="1:14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"/>
    </row>
    <row r="37" spans="1:14">
      <c r="A37" s="10" t="s">
        <v>52</v>
      </c>
      <c r="B37" s="9">
        <v>0</v>
      </c>
      <c r="C37" s="9">
        <v>0</v>
      </c>
      <c r="D37" s="9">
        <v>0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15"/>
      <c r="K37" s="15"/>
      <c r="L37" s="15"/>
      <c r="M37" s="15">
        <v>1</v>
      </c>
      <c r="N37" s="14">
        <v>1</v>
      </c>
    </row>
    <row r="38" spans="1:14">
      <c r="A38" s="1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</row>
    <row r="39" spans="1:14">
      <c r="A39" s="10" t="s">
        <v>53</v>
      </c>
      <c r="B39" s="9">
        <v>0</v>
      </c>
      <c r="C39" s="9">
        <v>0</v>
      </c>
      <c r="D39" s="9">
        <v>0</v>
      </c>
      <c r="E39" s="9">
        <v>1</v>
      </c>
      <c r="F39" s="9">
        <v>1</v>
      </c>
      <c r="G39" s="9">
        <v>1</v>
      </c>
      <c r="H39" s="9">
        <v>5</v>
      </c>
      <c r="I39" s="9">
        <v>5</v>
      </c>
      <c r="J39" s="9"/>
      <c r="K39" s="9"/>
      <c r="L39" s="9"/>
      <c r="M39" s="9">
        <v>5</v>
      </c>
      <c r="N39" s="8">
        <v>5</v>
      </c>
    </row>
    <row r="40" spans="1:14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/>
    </row>
    <row r="43" spans="1:14" ht="21">
      <c r="A43" s="30" t="s">
        <v>15</v>
      </c>
      <c r="B43" s="32"/>
    </row>
    <row r="44" spans="1:14">
      <c r="A44" s="4" t="s">
        <v>12</v>
      </c>
      <c r="B44" s="3">
        <v>12521</v>
      </c>
    </row>
    <row r="45" spans="1:14">
      <c r="A45" s="4" t="s">
        <v>11</v>
      </c>
      <c r="B45" s="3">
        <v>7359</v>
      </c>
    </row>
    <row r="46" spans="1:14">
      <c r="A46" s="4" t="s">
        <v>10</v>
      </c>
      <c r="B46" s="3">
        <v>6521</v>
      </c>
    </row>
    <row r="47" spans="1:14">
      <c r="A47" s="4" t="s">
        <v>9</v>
      </c>
      <c r="B47" s="3">
        <v>6091</v>
      </c>
    </row>
    <row r="48" spans="1:14">
      <c r="A48" s="4" t="s">
        <v>8</v>
      </c>
      <c r="B48" s="3">
        <v>6290</v>
      </c>
    </row>
    <row r="49" spans="1:2">
      <c r="A49" s="4" t="s">
        <v>7</v>
      </c>
      <c r="B49" s="3">
        <v>6699</v>
      </c>
    </row>
    <row r="50" spans="1:2">
      <c r="A50" s="4" t="s">
        <v>6</v>
      </c>
      <c r="B50" s="3">
        <v>6564</v>
      </c>
    </row>
    <row r="51" spans="1:2">
      <c r="A51" s="4" t="s">
        <v>5</v>
      </c>
      <c r="B51" s="3">
        <v>5816</v>
      </c>
    </row>
    <row r="52" spans="1:2">
      <c r="A52" s="4" t="s">
        <v>4</v>
      </c>
      <c r="B52" s="3">
        <v>4828</v>
      </c>
    </row>
    <row r="53" spans="1:2">
      <c r="A53" s="4" t="s">
        <v>3</v>
      </c>
      <c r="B53" s="3">
        <v>4980</v>
      </c>
    </row>
    <row r="54" spans="1:2">
      <c r="A54" s="4" t="s">
        <v>2</v>
      </c>
      <c r="B54" s="3">
        <v>5438</v>
      </c>
    </row>
    <row r="55" spans="1:2">
      <c r="A55" s="4" t="s">
        <v>1</v>
      </c>
      <c r="B55" s="3">
        <v>9235</v>
      </c>
    </row>
    <row r="56" spans="1:2">
      <c r="A56" s="2" t="s">
        <v>14</v>
      </c>
      <c r="B56" s="1">
        <f>SUM(B44:B55)</f>
        <v>82342</v>
      </c>
    </row>
    <row r="59" spans="1:2" ht="21">
      <c r="A59" s="30" t="s">
        <v>13</v>
      </c>
      <c r="B59" s="32"/>
    </row>
    <row r="60" spans="1:2">
      <c r="A60" s="4" t="s">
        <v>12</v>
      </c>
      <c r="B60" s="3">
        <v>24525</v>
      </c>
    </row>
    <row r="61" spans="1:2">
      <c r="A61" s="4" t="s">
        <v>11</v>
      </c>
      <c r="B61" s="3">
        <v>23113</v>
      </c>
    </row>
    <row r="62" spans="1:2">
      <c r="A62" s="4" t="s">
        <v>10</v>
      </c>
      <c r="B62" s="3">
        <v>23746</v>
      </c>
    </row>
    <row r="63" spans="1:2">
      <c r="A63" s="4" t="s">
        <v>9</v>
      </c>
      <c r="B63" s="3">
        <v>23283</v>
      </c>
    </row>
    <row r="64" spans="1:2">
      <c r="A64" s="4" t="s">
        <v>8</v>
      </c>
      <c r="B64" s="3">
        <v>23264</v>
      </c>
    </row>
    <row r="65" spans="1:2">
      <c r="A65" s="4" t="s">
        <v>7</v>
      </c>
      <c r="B65" s="3">
        <v>23942</v>
      </c>
    </row>
    <row r="66" spans="1:2">
      <c r="A66" s="4" t="s">
        <v>6</v>
      </c>
      <c r="B66" s="3">
        <v>25102</v>
      </c>
    </row>
    <row r="67" spans="1:2">
      <c r="A67" s="4" t="s">
        <v>5</v>
      </c>
      <c r="B67" s="3">
        <v>25707</v>
      </c>
    </row>
    <row r="68" spans="1:2">
      <c r="A68" s="4" t="s">
        <v>4</v>
      </c>
      <c r="B68" s="3">
        <v>25114</v>
      </c>
    </row>
    <row r="69" spans="1:2">
      <c r="A69" s="4" t="s">
        <v>3</v>
      </c>
      <c r="B69" s="3">
        <v>26240</v>
      </c>
    </row>
    <row r="70" spans="1:2">
      <c r="A70" s="4" t="s">
        <v>2</v>
      </c>
      <c r="B70" s="3">
        <v>26526</v>
      </c>
    </row>
    <row r="71" spans="1:2">
      <c r="A71" s="4" t="s">
        <v>1</v>
      </c>
      <c r="B71" s="3">
        <v>30664</v>
      </c>
    </row>
    <row r="72" spans="1:2">
      <c r="A72" s="2" t="s">
        <v>0</v>
      </c>
      <c r="B72" s="1">
        <f>SUM(B60:B71)</f>
        <v>301226</v>
      </c>
    </row>
  </sheetData>
  <mergeCells count="4">
    <mergeCell ref="A1:M1"/>
    <mergeCell ref="A19:N20"/>
    <mergeCell ref="A43:B43"/>
    <mergeCell ref="A59:B5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Wisconsin Library Services</cp:lastModifiedBy>
  <cp:lastPrinted>2013-01-15T19:30:08Z</cp:lastPrinted>
  <dcterms:created xsi:type="dcterms:W3CDTF">2011-10-03T14:55:07Z</dcterms:created>
  <dcterms:modified xsi:type="dcterms:W3CDTF">2013-01-15T20:05:20Z</dcterms:modified>
</cp:coreProperties>
</file>